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fmukayisinga</author>
    <author>Mukayisinga Fran?oise</author>
    <author>Himbaza, Deborah</author>
  </authors>
  <commentList>
    <comment ref="F311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May 04, 2012</t>
        </r>
      </text>
    </comment>
    <comment ref="L335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Nov 18, 2011</t>
        </r>
      </text>
    </comment>
    <comment ref="L357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Nov 16, 2010</t>
        </r>
      </text>
    </comment>
    <comment ref="D357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March 24, 2010</t>
        </r>
      </text>
    </comment>
    <comment ref="B379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KKR changed on Jan 16, 2009</t>
        </r>
      </text>
    </comment>
    <comment ref="M379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Dec 18, 2009</t>
        </r>
      </text>
    </comment>
    <comment ref="I396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August 05, 2008</t>
        </r>
      </text>
    </comment>
    <comment ref="I443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KKR on July 07, 2005</t>
        </r>
      </text>
    </comment>
    <comment ref="K335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changed October 07, 2011</t>
        </r>
      </text>
    </comment>
    <comment ref="C38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Changed on Feb 06, 2009</t>
        </r>
      </text>
    </comment>
    <comment ref="G28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changed on June 19, 2013
</t>
        </r>
      </text>
    </comment>
    <comment ref="G263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on June 25, 2014</t>
        </r>
      </text>
    </comment>
    <comment ref="M214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December 29th, 2016</t>
        </r>
      </text>
    </comment>
    <comment ref="G187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27th June 2017</t>
        </r>
      </text>
    </comment>
    <comment ref="M187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28th December 2017</t>
        </r>
      </text>
    </comment>
    <comment ref="F13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CBR revised down on May 6 2019</t>
        </r>
      </text>
    </comment>
    <comment ref="A31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Introduced on 1st June 2012</t>
        </r>
      </text>
    </comment>
    <comment ref="A31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Introduced on 1st June 2012</t>
        </r>
      </text>
    </comment>
    <comment ref="E109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30/04/2020</t>
        </r>
      </text>
    </comment>
    <comment ref="E118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RR revised down on 1/04/2020</t>
        </r>
      </text>
    </comment>
    <comment ref="C5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17 Feb 2022</t>
        </r>
      </text>
    </comment>
    <comment ref="I5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9th Aug. 2022</t>
        </r>
      </text>
    </comment>
    <comment ref="L55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November 15th 2022</t>
        </r>
      </text>
    </comment>
    <comment ref="B38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January 1st 2023
</t>
        </r>
      </text>
    </comment>
    <comment ref="C29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February 16th 2023</t>
        </r>
      </text>
    </comment>
    <comment ref="I29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August 17th 2023</t>
        </r>
      </text>
    </comment>
  </commentList>
</comments>
</file>

<file path=xl/sharedStrings.xml><?xml version="1.0" encoding="utf-8"?>
<sst xmlns="http://schemas.openxmlformats.org/spreadsheetml/2006/main" count="935" uniqueCount="79">
  <si>
    <t>Year 2002</t>
  </si>
  <si>
    <t>Designation</t>
  </si>
  <si>
    <t>Deposit rate</t>
  </si>
  <si>
    <t>Lending rate</t>
  </si>
  <si>
    <t>Money market rate:</t>
  </si>
  <si>
    <t xml:space="preserve">         -Mop-up</t>
  </si>
  <si>
    <t xml:space="preserve">         -Injection</t>
  </si>
  <si>
    <t>-</t>
  </si>
  <si>
    <t>Discount rate</t>
  </si>
  <si>
    <t>Year 2003</t>
  </si>
  <si>
    <t>Year 2004</t>
  </si>
  <si>
    <t>Year 2005</t>
  </si>
  <si>
    <t>Year 2006</t>
  </si>
  <si>
    <t>Year 2007</t>
  </si>
  <si>
    <t>Year 2008</t>
  </si>
  <si>
    <t>Interbank rate</t>
  </si>
  <si>
    <t xml:space="preserve">         -REPO rate</t>
  </si>
  <si>
    <t>Reverse Repo</t>
  </si>
  <si>
    <t>5.91</t>
  </si>
  <si>
    <t>5.7</t>
  </si>
  <si>
    <t>6.05</t>
  </si>
  <si>
    <t>6.34</t>
  </si>
  <si>
    <t>5.98</t>
  </si>
  <si>
    <t>6.40</t>
  </si>
  <si>
    <t>6.24</t>
  </si>
  <si>
    <t>6.14</t>
  </si>
  <si>
    <t>6.72</t>
  </si>
  <si>
    <t>16.43</t>
  </si>
  <si>
    <t>16.09</t>
  </si>
  <si>
    <t>16.20</t>
  </si>
  <si>
    <t>Year 2009</t>
  </si>
  <si>
    <t>Tbill market (WAR)</t>
  </si>
  <si>
    <t>Repo</t>
  </si>
  <si>
    <t>13 weeks</t>
  </si>
  <si>
    <t>26 weeks</t>
  </si>
  <si>
    <t xml:space="preserve">T-Bill market </t>
  </si>
  <si>
    <t>52 weeks</t>
  </si>
  <si>
    <t>WAR</t>
  </si>
  <si>
    <t>4 weeks</t>
  </si>
  <si>
    <t>Year 2010</t>
  </si>
  <si>
    <t>28 days</t>
  </si>
  <si>
    <t>91 days</t>
  </si>
  <si>
    <t>182 days</t>
  </si>
  <si>
    <t>364 days</t>
  </si>
  <si>
    <t xml:space="preserve">T-Bonds market </t>
  </si>
  <si>
    <t>Key Repo Rate</t>
  </si>
  <si>
    <t>TBond 2 yrs</t>
  </si>
  <si>
    <t>TBond 3 yrs</t>
  </si>
  <si>
    <t>TBond 5 yrs</t>
  </si>
  <si>
    <t>3 to 12 months BNR liquidity facility</t>
  </si>
  <si>
    <t>Year 2011</t>
  </si>
  <si>
    <t>Year 2012</t>
  </si>
  <si>
    <t>Standing Deposit Facility</t>
  </si>
  <si>
    <t>Standing Lending Facility</t>
  </si>
  <si>
    <t>Year 2013</t>
  </si>
  <si>
    <t>Reserve Requirement</t>
  </si>
  <si>
    <t>Year 2014</t>
  </si>
  <si>
    <t>TBond 7 yrs</t>
  </si>
  <si>
    <t>TBond 10 yrs</t>
  </si>
  <si>
    <t>Year 2015</t>
  </si>
  <si>
    <t>Year 2016</t>
  </si>
  <si>
    <t>TBond 15 yrs</t>
  </si>
  <si>
    <t>Year 2017</t>
  </si>
  <si>
    <t>T-Bills Market average</t>
  </si>
  <si>
    <t>Refinancing Facility (Discount rate)</t>
  </si>
  <si>
    <t>Year 2018</t>
  </si>
  <si>
    <t>Year 2019</t>
  </si>
  <si>
    <t>Central Bank Rate</t>
  </si>
  <si>
    <t xml:space="preserve">Refinancing Facility </t>
  </si>
  <si>
    <t>TBond 20 yrs</t>
  </si>
  <si>
    <t>Year 2020</t>
  </si>
  <si>
    <t>Central Bank Rate (CBR)</t>
  </si>
  <si>
    <t>Overnight Deposit Facility</t>
  </si>
  <si>
    <t>Key Repo Rate ( Bank rate)</t>
  </si>
  <si>
    <t>Year 2021</t>
  </si>
  <si>
    <t>Year 2022</t>
  </si>
  <si>
    <t>Year 2023</t>
  </si>
  <si>
    <t>Year 2024</t>
  </si>
  <si>
    <t>n/a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</si>
</sst>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_-* #,##0.00\ _F_-;\-* #,##0.00\ _F_-;_-* &quot;-&quot;??\ _F_-;_-@_-"/>
    <numFmt numFmtId="188" formatCode="_-* #,##0.000\ _F_-;\-* #,##0.000\ _F_-;_-* &quot;-&quot;??\ _F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\ _€_-;\-* #,##0\ _€_-;_-* &quot;-&quot;??\ _€_-;_-@_-"/>
    <numFmt numFmtId="196" formatCode="_(* #,##0.000_);_(* \(#,##0.000\);_(* &quot;-&quot;???_);_(@_)"/>
    <numFmt numFmtId="197" formatCode="_(* #,##0.000_);_(* \(#,##0.000\);_(* &quot;-&quot;??_);_(@_)"/>
    <numFmt numFmtId="198" formatCode="_-* #,##0.0000\ _€_-;\-* #,##0.0000\ _€_-;_-* &quot;-&quot;??\ _€_-;_-@_-"/>
    <numFmt numFmtId="199" formatCode="_(* #,##0.0000_);_(* \(#,##0.0000\);_(* &quot;-&quot;????_);_(@_)"/>
    <numFmt numFmtId="200" formatCode="0.0000000"/>
    <numFmt numFmtId="201" formatCode="0.000000"/>
    <numFmt numFmtId="202" formatCode="0.00000"/>
    <numFmt numFmtId="203" formatCode="0.0000"/>
    <numFmt numFmtId="204" formatCode="_-* #,##0.000_-;\-* #,##0.000_-;_-* &quot;-&quot;???_-;_-@_-"/>
    <numFmt numFmtId="205" formatCode="_-* #,##0.0000_-;\-* #,##0.0000_-;_-* &quot;-&quot;????_-;_-@_-"/>
    <numFmt numFmtId="206" formatCode="_-* #,##0.000_-;\-* #,##0.000_-;_-* &quot;-&quot;??_-;_-@_-"/>
    <numFmt numFmtId="207" formatCode="_-* #,##0.0000\ _F_-;\-* #,##0.0000\ _F_-;_-* &quot;-&quot;??\ _F_-;_-@_-"/>
    <numFmt numFmtId="208" formatCode="_-* #,##0.00000\ _F_-;\-* #,##0.00000\ _F_-;_-* &quot;-&quot;??\ _F_-;_-@_-"/>
    <numFmt numFmtId="209" formatCode="_-* #,##0.0\ _€_-;\-* #,##0.0\ _€_-;_-* &quot;-&quot;\ _€_-;_-@_-"/>
    <numFmt numFmtId="210" formatCode="_-* #,##0.00\ _€_-;\-* #,##0.00\ _€_-;_-* &quot;-&quot;\ _€_-;_-@_-"/>
    <numFmt numFmtId="211" formatCode="_-* #,##0.000\ _€_-;\-* #,##0.000\ _€_-;_-* &quot;-&quot;\ _€_-;_-@_-"/>
    <numFmt numFmtId="212" formatCode="_-* #,##0.0000\ _€_-;\-* #,##0.0000\ _€_-;_-* &quot;-&quot;\ _€_-;_-@_-"/>
    <numFmt numFmtId="213" formatCode="0.00000;[Red]0.00000"/>
    <numFmt numFmtId="214" formatCode="0.000;[Red]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85" fontId="25" fillId="0" borderId="0" xfId="42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/>
    </xf>
    <xf numFmtId="185" fontId="25" fillId="0" borderId="12" xfId="42" applyFont="1" applyFill="1" applyBorder="1" applyAlignment="1">
      <alignment horizontal="center"/>
    </xf>
    <xf numFmtId="0" fontId="25" fillId="0" borderId="13" xfId="0" applyFont="1" applyBorder="1" applyAlignment="1">
      <alignment vertical="center"/>
    </xf>
    <xf numFmtId="185" fontId="25" fillId="0" borderId="12" xfId="42" applyFont="1" applyBorder="1" applyAlignment="1">
      <alignment horizontal="center"/>
    </xf>
    <xf numFmtId="185" fontId="25" fillId="0" borderId="14" xfId="42" applyFont="1" applyBorder="1" applyAlignment="1">
      <alignment horizontal="center"/>
    </xf>
    <xf numFmtId="185" fontId="25" fillId="0" borderId="0" xfId="42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185" fontId="25" fillId="0" borderId="15" xfId="42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/>
    </xf>
    <xf numFmtId="0" fontId="25" fillId="0" borderId="15" xfId="0" applyFont="1" applyBorder="1" applyAlignment="1">
      <alignment vertical="center"/>
    </xf>
    <xf numFmtId="185" fontId="25" fillId="0" borderId="15" xfId="42" applyFont="1" applyBorder="1" applyAlignment="1">
      <alignment horizontal="center" vertical="center"/>
    </xf>
    <xf numFmtId="185" fontId="25" fillId="0" borderId="15" xfId="42" applyFont="1" applyBorder="1" applyAlignment="1" quotePrefix="1">
      <alignment horizontal="center" vertical="center"/>
    </xf>
    <xf numFmtId="185" fontId="30" fillId="0" borderId="15" xfId="42" applyFont="1" applyBorder="1" applyAlignment="1">
      <alignment horizontal="center" vertical="center"/>
    </xf>
    <xf numFmtId="0" fontId="29" fillId="0" borderId="0" xfId="0" applyFont="1" applyAlignment="1">
      <alignment/>
    </xf>
    <xf numFmtId="2" fontId="25" fillId="0" borderId="0" xfId="0" applyNumberFormat="1" applyFont="1" applyBorder="1" applyAlignment="1" quotePrefix="1">
      <alignment horizontal="center"/>
    </xf>
    <xf numFmtId="2" fontId="25" fillId="0" borderId="0" xfId="0" applyNumberFormat="1" applyFont="1" applyBorder="1" applyAlignment="1">
      <alignment horizontal="center"/>
    </xf>
    <xf numFmtId="185" fontId="25" fillId="0" borderId="14" xfId="42" applyFont="1" applyFill="1" applyBorder="1" applyAlignment="1">
      <alignment horizontal="center"/>
    </xf>
    <xf numFmtId="185" fontId="25" fillId="0" borderId="0" xfId="42" applyFont="1" applyFill="1" applyBorder="1" applyAlignment="1">
      <alignment horizontal="center"/>
    </xf>
    <xf numFmtId="0" fontId="29" fillId="0" borderId="15" xfId="0" applyFont="1" applyBorder="1" applyAlignment="1">
      <alignment/>
    </xf>
    <xf numFmtId="193" fontId="25" fillId="0" borderId="15" xfId="42" applyNumberFormat="1" applyFont="1" applyFill="1" applyBorder="1" applyAlignment="1">
      <alignment horizontal="center"/>
    </xf>
    <xf numFmtId="193" fontId="25" fillId="0" borderId="15" xfId="42" applyNumberFormat="1" applyFont="1" applyBorder="1" applyAlignment="1">
      <alignment horizontal="center"/>
    </xf>
    <xf numFmtId="185" fontId="25" fillId="0" borderId="15" xfId="42" applyFont="1" applyBorder="1" applyAlignment="1">
      <alignment horizontal="center"/>
    </xf>
    <xf numFmtId="193" fontId="25" fillId="33" borderId="15" xfId="42" applyNumberFormat="1" applyFont="1" applyFill="1" applyBorder="1" applyAlignment="1">
      <alignment horizontal="center"/>
    </xf>
    <xf numFmtId="193" fontId="25" fillId="0" borderId="15" xfId="42" applyNumberFormat="1" applyFont="1" applyFill="1" applyBorder="1" applyAlignment="1">
      <alignment/>
    </xf>
    <xf numFmtId="2" fontId="25" fillId="0" borderId="15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86" fontId="25" fillId="0" borderId="15" xfId="0" applyNumberFormat="1" applyFont="1" applyFill="1" applyBorder="1" applyAlignment="1">
      <alignment horizontal="center"/>
    </xf>
    <xf numFmtId="2" fontId="29" fillId="0" borderId="15" xfId="0" applyNumberFormat="1" applyFont="1" applyBorder="1" applyAlignment="1">
      <alignment horizontal="center" vertical="center"/>
    </xf>
    <xf numFmtId="185" fontId="29" fillId="0" borderId="15" xfId="42" applyFont="1" applyBorder="1" applyAlignment="1">
      <alignment horizontal="center" vertical="center"/>
    </xf>
    <xf numFmtId="188" fontId="25" fillId="0" borderId="15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193" fontId="25" fillId="34" borderId="15" xfId="42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188" fontId="25" fillId="0" borderId="15" xfId="42" applyNumberFormat="1" applyFont="1" applyFill="1" applyBorder="1" applyAlignment="1">
      <alignment horizontal="center" vertical="center"/>
    </xf>
    <xf numFmtId="188" fontId="25" fillId="0" borderId="15" xfId="42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/>
    </xf>
    <xf numFmtId="188" fontId="25" fillId="0" borderId="15" xfId="42" applyNumberFormat="1" applyFont="1" applyFill="1" applyBorder="1" applyAlignment="1" quotePrefix="1">
      <alignment horizontal="center" vertical="center"/>
    </xf>
    <xf numFmtId="187" fontId="25" fillId="0" borderId="15" xfId="42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/>
    </xf>
    <xf numFmtId="0" fontId="31" fillId="0" borderId="15" xfId="0" applyFont="1" applyFill="1" applyBorder="1" applyAlignment="1">
      <alignment horizontal="right" vertical="center" wrapText="1"/>
    </xf>
    <xf numFmtId="188" fontId="29" fillId="0" borderId="15" xfId="42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187" fontId="29" fillId="0" borderId="15" xfId="42" applyNumberFormat="1" applyFont="1" applyBorder="1" applyAlignment="1">
      <alignment horizontal="center" vertical="center"/>
    </xf>
    <xf numFmtId="187" fontId="29" fillId="0" borderId="16" xfId="42" applyNumberFormat="1" applyFont="1" applyBorder="1" applyAlignment="1">
      <alignment horizontal="center" vertical="center"/>
    </xf>
    <xf numFmtId="188" fontId="25" fillId="0" borderId="0" xfId="42" applyNumberFormat="1" applyFont="1" applyBorder="1" applyAlignment="1">
      <alignment horizontal="center" vertical="center"/>
    </xf>
    <xf numFmtId="188" fontId="25" fillId="0" borderId="16" xfId="42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188" fontId="29" fillId="0" borderId="0" xfId="42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93" fontId="25" fillId="0" borderId="15" xfId="42" applyNumberFormat="1" applyFont="1" applyFill="1" applyBorder="1" applyAlignment="1">
      <alignment vertical="center"/>
    </xf>
    <xf numFmtId="187" fontId="25" fillId="0" borderId="15" xfId="42" applyNumberFormat="1" applyFont="1" applyBorder="1" applyAlignment="1">
      <alignment horizontal="center" vertical="center"/>
    </xf>
    <xf numFmtId="2" fontId="25" fillId="0" borderId="15" xfId="42" applyNumberFormat="1" applyFont="1" applyBorder="1" applyAlignment="1">
      <alignment horizontal="center" vertical="center"/>
    </xf>
    <xf numFmtId="186" fontId="25" fillId="0" borderId="15" xfId="42" applyNumberFormat="1" applyFont="1" applyBorder="1" applyAlignment="1">
      <alignment horizontal="center" vertical="center"/>
    </xf>
    <xf numFmtId="2" fontId="25" fillId="0" borderId="15" xfId="42" applyNumberFormat="1" applyFont="1" applyFill="1" applyBorder="1" applyAlignment="1">
      <alignment horizontal="center" vertical="center"/>
    </xf>
    <xf numFmtId="187" fontId="25" fillId="0" borderId="15" xfId="42" applyNumberFormat="1" applyFont="1" applyFill="1" applyBorder="1" applyAlignment="1" quotePrefix="1">
      <alignment horizontal="center" vertical="center"/>
    </xf>
    <xf numFmtId="186" fontId="25" fillId="0" borderId="15" xfId="42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right"/>
    </xf>
    <xf numFmtId="0" fontId="31" fillId="0" borderId="15" xfId="0" applyFont="1" applyBorder="1" applyAlignment="1">
      <alignment horizontal="right" vertical="center" wrapText="1"/>
    </xf>
    <xf numFmtId="188" fontId="29" fillId="0" borderId="15" xfId="42" applyNumberFormat="1" applyFont="1" applyBorder="1" applyAlignment="1">
      <alignment horizontal="center" vertical="center"/>
    </xf>
    <xf numFmtId="2" fontId="29" fillId="0" borderId="15" xfId="42" applyNumberFormat="1" applyFont="1" applyFill="1" applyBorder="1" applyAlignment="1">
      <alignment horizontal="center" vertical="center"/>
    </xf>
    <xf numFmtId="186" fontId="29" fillId="0" borderId="15" xfId="42" applyNumberFormat="1" applyFont="1" applyFill="1" applyBorder="1" applyAlignment="1">
      <alignment horizontal="center" vertical="center"/>
    </xf>
    <xf numFmtId="187" fontId="29" fillId="0" borderId="15" xfId="42" applyNumberFormat="1" applyFont="1" applyFill="1" applyBorder="1" applyAlignment="1">
      <alignment horizontal="center" vertical="center"/>
    </xf>
    <xf numFmtId="187" fontId="29" fillId="0" borderId="15" xfId="42" applyNumberFormat="1" applyFont="1" applyBorder="1" applyAlignment="1">
      <alignment vertical="center"/>
    </xf>
    <xf numFmtId="187" fontId="25" fillId="0" borderId="15" xfId="42" applyNumberFormat="1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/>
    </xf>
    <xf numFmtId="2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Fill="1" applyBorder="1" applyAlignment="1" applyProtection="1">
      <alignment horizontal="center"/>
      <protection/>
    </xf>
    <xf numFmtId="187" fontId="25" fillId="0" borderId="15" xfId="42" applyNumberFormat="1" applyFont="1" applyBorder="1" applyAlignment="1" quotePrefix="1">
      <alignment horizontal="center" vertical="center"/>
    </xf>
    <xf numFmtId="187" fontId="32" fillId="0" borderId="15" xfId="42" applyNumberFormat="1" applyFont="1" applyBorder="1" applyAlignment="1">
      <alignment horizontal="center" vertical="center"/>
    </xf>
    <xf numFmtId="187" fontId="32" fillId="0" borderId="15" xfId="42" applyNumberFormat="1" applyFont="1" applyBorder="1" applyAlignment="1" quotePrefix="1">
      <alignment horizontal="center" vertical="center"/>
    </xf>
    <xf numFmtId="187" fontId="51" fillId="0" borderId="15" xfId="42" applyNumberFormat="1" applyFont="1" applyBorder="1" applyAlignment="1">
      <alignment horizontal="center" vertical="center"/>
    </xf>
    <xf numFmtId="187" fontId="31" fillId="0" borderId="15" xfId="42" applyNumberFormat="1" applyFont="1" applyBorder="1" applyAlignment="1">
      <alignment horizontal="center" vertical="center"/>
    </xf>
    <xf numFmtId="187" fontId="29" fillId="0" borderId="15" xfId="42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87" fontId="31" fillId="0" borderId="0" xfId="42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/>
    </xf>
    <xf numFmtId="185" fontId="32" fillId="0" borderId="15" xfId="42" applyFont="1" applyBorder="1" applyAlignment="1">
      <alignment horizontal="center"/>
    </xf>
    <xf numFmtId="2" fontId="29" fillId="0" borderId="15" xfId="0" applyNumberFormat="1" applyFont="1" applyBorder="1" applyAlignment="1" quotePrefix="1">
      <alignment horizontal="center" vertical="center"/>
    </xf>
    <xf numFmtId="2" fontId="29" fillId="0" borderId="15" xfId="0" applyNumberFormat="1" applyFont="1" applyBorder="1" applyAlignment="1" quotePrefix="1">
      <alignment horizontal="center"/>
    </xf>
    <xf numFmtId="185" fontId="29" fillId="0" borderId="15" xfId="42" applyFont="1" applyBorder="1" applyAlignment="1" quotePrefix="1">
      <alignment horizontal="center"/>
    </xf>
    <xf numFmtId="0" fontId="29" fillId="0" borderId="15" xfId="0" applyFont="1" applyBorder="1" applyAlignment="1">
      <alignment horizontal="right" vertical="center" wrapText="1"/>
    </xf>
    <xf numFmtId="187" fontId="25" fillId="0" borderId="15" xfId="42" applyNumberFormat="1" applyFont="1" applyBorder="1" applyAlignment="1" quotePrefix="1">
      <alignment horizontal="center"/>
    </xf>
    <xf numFmtId="187" fontId="29" fillId="0" borderId="15" xfId="42" applyNumberFormat="1" applyFont="1" applyFill="1" applyBorder="1" applyAlignment="1" quotePrefix="1">
      <alignment horizontal="center" vertical="center"/>
    </xf>
    <xf numFmtId="2" fontId="31" fillId="0" borderId="0" xfId="0" applyNumberFormat="1" applyFont="1" applyBorder="1" applyAlignment="1" quotePrefix="1">
      <alignment horizontal="center"/>
    </xf>
    <xf numFmtId="187" fontId="31" fillId="0" borderId="0" xfId="42" applyNumberFormat="1" applyFont="1" applyBorder="1" applyAlignment="1" quotePrefix="1">
      <alignment horizontal="center"/>
    </xf>
    <xf numFmtId="0" fontId="29" fillId="0" borderId="15" xfId="0" applyFont="1" applyBorder="1" applyAlignment="1">
      <alignment wrapText="1"/>
    </xf>
    <xf numFmtId="2" fontId="29" fillId="0" borderId="0" xfId="0" applyNumberFormat="1" applyFont="1" applyBorder="1" applyAlignment="1" quotePrefix="1">
      <alignment horizontal="center"/>
    </xf>
    <xf numFmtId="0" fontId="25" fillId="0" borderId="15" xfId="0" applyFont="1" applyBorder="1" applyAlignment="1">
      <alignment wrapText="1"/>
    </xf>
    <xf numFmtId="0" fontId="29" fillId="35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187" fontId="31" fillId="35" borderId="0" xfId="42" applyNumberFormat="1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center"/>
    </xf>
    <xf numFmtId="17" fontId="29" fillId="36" borderId="15" xfId="0" applyNumberFormat="1" applyFont="1" applyFill="1" applyBorder="1" applyAlignment="1">
      <alignment horizontal="center"/>
    </xf>
    <xf numFmtId="0" fontId="29" fillId="36" borderId="15" xfId="0" applyFont="1" applyFill="1" applyBorder="1" applyAlignment="1">
      <alignment/>
    </xf>
    <xf numFmtId="188" fontId="25" fillId="0" borderId="15" xfId="45" applyNumberFormat="1" applyFont="1" applyFill="1" applyBorder="1" applyAlignment="1" quotePrefix="1">
      <alignment horizontal="center" vertical="center"/>
    </xf>
    <xf numFmtId="193" fontId="25" fillId="0" borderId="15" xfId="42" applyNumberFormat="1" applyFont="1" applyFill="1" applyBorder="1" applyAlignment="1">
      <alignment/>
    </xf>
    <xf numFmtId="188" fontId="25" fillId="0" borderId="19" xfId="42" applyNumberFormat="1" applyFont="1" applyBorder="1" applyAlignment="1">
      <alignment horizontal="center" vertical="center"/>
    </xf>
    <xf numFmtId="198" fontId="25" fillId="0" borderId="15" xfId="42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left"/>
    </xf>
    <xf numFmtId="198" fontId="25" fillId="0" borderId="0" xfId="42" applyNumberFormat="1" applyFont="1" applyAlignment="1">
      <alignment/>
    </xf>
    <xf numFmtId="171" fontId="25" fillId="0" borderId="0" xfId="0" applyNumberFormat="1" applyFont="1" applyFill="1" applyAlignment="1">
      <alignment/>
    </xf>
    <xf numFmtId="185" fontId="25" fillId="0" borderId="0" xfId="42" applyFont="1" applyFill="1" applyAlignment="1">
      <alignment/>
    </xf>
    <xf numFmtId="171" fontId="25" fillId="0" borderId="0" xfId="0" applyNumberFormat="1" applyFont="1" applyAlignment="1">
      <alignment/>
    </xf>
    <xf numFmtId="17" fontId="29" fillId="9" borderId="15" xfId="0" applyNumberFormat="1" applyFont="1" applyFill="1" applyBorder="1" applyAlignment="1">
      <alignment horizontal="center"/>
    </xf>
    <xf numFmtId="193" fontId="25" fillId="0" borderId="0" xfId="42" applyNumberFormat="1" applyFont="1" applyBorder="1" applyAlignment="1">
      <alignment horizontal="center"/>
    </xf>
    <xf numFmtId="208" fontId="25" fillId="0" borderId="15" xfId="42" applyNumberFormat="1" applyFont="1" applyFill="1" applyBorder="1" applyAlignment="1" quotePrefix="1">
      <alignment horizontal="center" vertical="center"/>
    </xf>
    <xf numFmtId="185" fontId="51" fillId="0" borderId="15" xfId="42" applyFont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17" fontId="29" fillId="0" borderId="19" xfId="0" applyNumberFormat="1" applyFont="1" applyFill="1" applyBorder="1" applyAlignment="1">
      <alignment horizontal="center"/>
    </xf>
    <xf numFmtId="193" fontId="25" fillId="0" borderId="19" xfId="42" applyNumberFormat="1" applyFont="1" applyFill="1" applyBorder="1" applyAlignment="1">
      <alignment horizontal="center"/>
    </xf>
    <xf numFmtId="188" fontId="25" fillId="0" borderId="19" xfId="42" applyNumberFormat="1" applyFont="1" applyFill="1" applyBorder="1" applyAlignment="1" quotePrefix="1">
      <alignment horizontal="center" vertical="center"/>
    </xf>
    <xf numFmtId="188" fontId="25" fillId="0" borderId="19" xfId="42" applyNumberFormat="1" applyFont="1" applyFill="1" applyBorder="1" applyAlignment="1">
      <alignment horizontal="center" vertical="center"/>
    </xf>
    <xf numFmtId="188" fontId="25" fillId="0" borderId="19" xfId="45" applyNumberFormat="1" applyFont="1" applyFill="1" applyBorder="1" applyAlignment="1" quotePrefix="1">
      <alignment horizontal="center" vertical="center"/>
    </xf>
    <xf numFmtId="187" fontId="25" fillId="0" borderId="19" xfId="42" applyNumberFormat="1" applyFont="1" applyFill="1" applyBorder="1" applyAlignment="1">
      <alignment horizontal="center" vertical="center"/>
    </xf>
    <xf numFmtId="188" fontId="29" fillId="0" borderId="19" xfId="42" applyNumberFormat="1" applyFont="1" applyFill="1" applyBorder="1" applyAlignment="1">
      <alignment horizontal="center" vertical="center"/>
    </xf>
    <xf numFmtId="188" fontId="25" fillId="0" borderId="19" xfId="0" applyNumberFormat="1" applyFont="1" applyFill="1" applyBorder="1" applyAlignment="1">
      <alignment horizontal="center"/>
    </xf>
    <xf numFmtId="185" fontId="25" fillId="0" borderId="19" xfId="42" applyFont="1" applyFill="1" applyBorder="1" applyAlignment="1">
      <alignment horizontal="center"/>
    </xf>
    <xf numFmtId="193" fontId="25" fillId="33" borderId="15" xfId="45" applyNumberFormat="1" applyFont="1" applyFill="1" applyBorder="1" applyAlignment="1">
      <alignment horizontal="center"/>
    </xf>
    <xf numFmtId="193" fontId="25" fillId="0" borderId="15" xfId="45" applyNumberFormat="1" applyFont="1" applyFill="1" applyBorder="1" applyAlignment="1">
      <alignment horizontal="center"/>
    </xf>
    <xf numFmtId="188" fontId="25" fillId="0" borderId="15" xfId="45" applyNumberFormat="1" applyFont="1" applyFill="1" applyBorder="1" applyAlignment="1">
      <alignment horizontal="center" vertical="center"/>
    </xf>
    <xf numFmtId="187" fontId="25" fillId="0" borderId="15" xfId="45" applyNumberFormat="1" applyFont="1" applyFill="1" applyBorder="1" applyAlignment="1">
      <alignment horizontal="center" vertical="center"/>
    </xf>
    <xf numFmtId="188" fontId="29" fillId="0" borderId="15" xfId="45" applyNumberFormat="1" applyFont="1" applyFill="1" applyBorder="1" applyAlignment="1">
      <alignment horizontal="center" vertical="center"/>
    </xf>
    <xf numFmtId="193" fontId="25" fillId="0" borderId="15" xfId="45" applyNumberFormat="1" applyFont="1" applyBorder="1" applyAlignment="1">
      <alignment horizontal="center"/>
    </xf>
    <xf numFmtId="185" fontId="25" fillId="0" borderId="15" xfId="45" applyFont="1" applyBorder="1" applyAlignment="1">
      <alignment horizontal="center"/>
    </xf>
    <xf numFmtId="211" fontId="25" fillId="0" borderId="15" xfId="43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/>
    </xf>
    <xf numFmtId="212" fontId="25" fillId="0" borderId="0" xfId="43" applyNumberFormat="1" applyFont="1" applyFill="1" applyAlignment="1">
      <alignment/>
    </xf>
    <xf numFmtId="205" fontId="25" fillId="0" borderId="0" xfId="0" applyNumberFormat="1" applyFont="1" applyFill="1" applyAlignment="1">
      <alignment/>
    </xf>
    <xf numFmtId="188" fontId="25" fillId="0" borderId="15" xfId="0" applyNumberFormat="1" applyFont="1" applyFill="1" applyBorder="1" applyAlignment="1">
      <alignment horizontal="center"/>
    </xf>
    <xf numFmtId="212" fontId="25" fillId="0" borderId="0" xfId="0" applyNumberFormat="1" applyFont="1" applyFill="1" applyAlignment="1">
      <alignment/>
    </xf>
    <xf numFmtId="188" fontId="25" fillId="34" borderId="15" xfId="42" applyNumberFormat="1" applyFont="1" applyFill="1" applyBorder="1" applyAlignment="1" quotePrefix="1">
      <alignment horizontal="center" vertical="center"/>
    </xf>
    <xf numFmtId="193" fontId="25" fillId="4" borderId="15" xfId="42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n défini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5"/>
  <sheetViews>
    <sheetView tabSelected="1" zoomScaleSheetLayoutView="80" zoomScalePageLayoutView="0" workbookViewId="0" topLeftCell="A1">
      <selection activeCell="G9" sqref="G9"/>
    </sheetView>
  </sheetViews>
  <sheetFormatPr defaultColWidth="11.421875" defaultRowHeight="12.75"/>
  <cols>
    <col min="1" max="1" width="37.140625" style="1" customWidth="1"/>
    <col min="2" max="3" width="14.00390625" style="2" customWidth="1"/>
    <col min="4" max="4" width="13.28125" style="2" customWidth="1"/>
    <col min="5" max="5" width="14.421875" style="2" customWidth="1"/>
    <col min="6" max="6" width="16.421875" style="1" customWidth="1"/>
    <col min="7" max="7" width="15.421875" style="1" customWidth="1"/>
    <col min="8" max="8" width="14.7109375" style="1" customWidth="1"/>
    <col min="9" max="9" width="13.421875" style="1" customWidth="1"/>
    <col min="10" max="10" width="14.140625" style="1" customWidth="1"/>
    <col min="11" max="11" width="12.421875" style="1" customWidth="1"/>
    <col min="12" max="12" width="13.140625" style="1" customWidth="1"/>
    <col min="13" max="13" width="11.140625" style="1" bestFit="1" customWidth="1"/>
    <col min="14" max="14" width="12.00390625" style="1" customWidth="1"/>
    <col min="15" max="15" width="11.421875" style="1" customWidth="1"/>
    <col min="16" max="16" width="17.00390625" style="1" bestFit="1" customWidth="1"/>
    <col min="17" max="18" width="14.140625" style="1" bestFit="1" customWidth="1"/>
    <col min="19" max="16384" width="11.421875" style="1" customWidth="1"/>
  </cols>
  <sheetData>
    <row r="1" spans="1:6" ht="14.25">
      <c r="A1" s="109" t="s">
        <v>77</v>
      </c>
      <c r="B1" s="121"/>
      <c r="C1" s="121"/>
      <c r="D1" s="121"/>
      <c r="E1" s="121"/>
      <c r="F1" s="4"/>
    </row>
    <row r="2" spans="1:13" ht="14.25">
      <c r="A2" s="114" t="s">
        <v>1</v>
      </c>
      <c r="B2" s="127">
        <v>45292</v>
      </c>
      <c r="C2" s="127">
        <v>45323</v>
      </c>
      <c r="D2" s="127">
        <v>45352</v>
      </c>
      <c r="E2"/>
      <c r="F2"/>
      <c r="G2"/>
      <c r="H2"/>
      <c r="I2"/>
      <c r="J2"/>
      <c r="K2"/>
      <c r="L2"/>
      <c r="M2"/>
    </row>
    <row r="3" spans="1:13" ht="14.25">
      <c r="A3" s="131" t="s">
        <v>71</v>
      </c>
      <c r="B3" s="37">
        <v>7.5</v>
      </c>
      <c r="C3" s="37">
        <v>7.5</v>
      </c>
      <c r="D3" s="37">
        <v>7.5</v>
      </c>
      <c r="E3"/>
      <c r="F3"/>
      <c r="G3"/>
      <c r="H3"/>
      <c r="I3"/>
      <c r="J3"/>
      <c r="K3"/>
      <c r="L3"/>
      <c r="M3"/>
    </row>
    <row r="4" spans="1:13" ht="14.25">
      <c r="A4" s="50" t="s">
        <v>2</v>
      </c>
      <c r="B4" s="34">
        <v>9.709</v>
      </c>
      <c r="C4" s="34">
        <v>10.592057980128695</v>
      </c>
      <c r="D4" s="156" t="s">
        <v>78</v>
      </c>
      <c r="E4"/>
      <c r="F4"/>
      <c r="G4"/>
      <c r="H4"/>
      <c r="I4"/>
      <c r="J4"/>
      <c r="K4"/>
      <c r="L4"/>
      <c r="M4"/>
    </row>
    <row r="5" spans="1:13" ht="14.25">
      <c r="A5" s="50" t="s">
        <v>3</v>
      </c>
      <c r="B5" s="54">
        <v>15.89</v>
      </c>
      <c r="C5" s="54">
        <v>16.55</v>
      </c>
      <c r="D5" s="54">
        <v>16.6</v>
      </c>
      <c r="E5"/>
      <c r="F5"/>
      <c r="G5"/>
      <c r="H5"/>
      <c r="I5"/>
      <c r="J5"/>
      <c r="K5"/>
      <c r="L5"/>
      <c r="M5"/>
    </row>
    <row r="6" spans="1:13" ht="14.25">
      <c r="A6" s="50" t="s">
        <v>32</v>
      </c>
      <c r="B6" s="54">
        <v>7.5</v>
      </c>
      <c r="C6" s="54">
        <v>7.5</v>
      </c>
      <c r="D6" s="54">
        <v>7.5</v>
      </c>
      <c r="E6"/>
      <c r="F6"/>
      <c r="G6"/>
      <c r="H6"/>
      <c r="I6"/>
      <c r="J6"/>
      <c r="K6"/>
      <c r="L6"/>
      <c r="M6"/>
    </row>
    <row r="7" spans="1:13" ht="14.25">
      <c r="A7" s="50" t="s">
        <v>72</v>
      </c>
      <c r="B7" s="51">
        <v>6.5</v>
      </c>
      <c r="C7" s="51">
        <v>6.5</v>
      </c>
      <c r="D7" s="51">
        <v>6.5</v>
      </c>
      <c r="E7"/>
      <c r="F7"/>
      <c r="G7"/>
      <c r="H7"/>
      <c r="I7"/>
      <c r="J7"/>
      <c r="K7"/>
      <c r="L7"/>
      <c r="M7"/>
    </row>
    <row r="8" spans="1:13" ht="14.25">
      <c r="A8" s="50" t="s">
        <v>53</v>
      </c>
      <c r="B8" s="51">
        <v>8.5</v>
      </c>
      <c r="C8" s="51">
        <v>8.5</v>
      </c>
      <c r="D8" s="51">
        <v>8.5</v>
      </c>
      <c r="E8"/>
      <c r="F8"/>
      <c r="G8"/>
      <c r="H8"/>
      <c r="I8"/>
      <c r="J8"/>
      <c r="K8"/>
      <c r="L8"/>
      <c r="M8"/>
    </row>
    <row r="9" spans="1:13" ht="14.25">
      <c r="A9" s="50" t="s">
        <v>17</v>
      </c>
      <c r="B9" s="51">
        <v>7.5</v>
      </c>
      <c r="C9" s="51">
        <v>7.5</v>
      </c>
      <c r="D9" s="51">
        <v>7.5</v>
      </c>
      <c r="E9"/>
      <c r="F9"/>
      <c r="G9"/>
      <c r="H9"/>
      <c r="I9"/>
      <c r="J9"/>
      <c r="K9"/>
      <c r="L9"/>
      <c r="M9"/>
    </row>
    <row r="10" spans="1:13" ht="14.25">
      <c r="A10" s="53" t="s">
        <v>68</v>
      </c>
      <c r="B10" s="51">
        <v>9.5</v>
      </c>
      <c r="C10" s="51">
        <v>9.5</v>
      </c>
      <c r="D10" s="51">
        <v>9.5</v>
      </c>
      <c r="E10"/>
      <c r="F10"/>
      <c r="G10"/>
      <c r="H10"/>
      <c r="I10"/>
      <c r="J10"/>
      <c r="K10"/>
      <c r="L10"/>
      <c r="M10"/>
    </row>
    <row r="11" spans="1:13" ht="14.25">
      <c r="A11" s="53" t="s">
        <v>15</v>
      </c>
      <c r="B11" s="54">
        <v>8.293485026627014</v>
      </c>
      <c r="C11" s="54">
        <v>8.279344546267323</v>
      </c>
      <c r="D11" s="54">
        <v>8.287238636772592</v>
      </c>
      <c r="E11"/>
      <c r="F11"/>
      <c r="G11"/>
      <c r="H11"/>
      <c r="I11"/>
      <c r="J11"/>
      <c r="K11"/>
      <c r="L11"/>
      <c r="M11"/>
    </row>
    <row r="12" spans="1:13" ht="14.25">
      <c r="A12" s="53" t="s">
        <v>55</v>
      </c>
      <c r="B12" s="117">
        <v>5</v>
      </c>
      <c r="C12" s="117">
        <v>5</v>
      </c>
      <c r="D12" s="117">
        <v>5</v>
      </c>
      <c r="E12"/>
      <c r="F12"/>
      <c r="G12"/>
      <c r="H12"/>
      <c r="I12"/>
      <c r="J12"/>
      <c r="K12"/>
      <c r="L12"/>
      <c r="M12"/>
    </row>
    <row r="13" spans="1:13" ht="14.25">
      <c r="A13" s="122" t="s">
        <v>35</v>
      </c>
      <c r="B13" s="55"/>
      <c r="C13" s="55"/>
      <c r="D13" s="55"/>
      <c r="E13"/>
      <c r="F13"/>
      <c r="G13"/>
      <c r="H13"/>
      <c r="I13"/>
      <c r="J13"/>
      <c r="K13"/>
      <c r="L13"/>
      <c r="M13"/>
    </row>
    <row r="14" spans="1:13" ht="14.25">
      <c r="A14" s="56" t="s">
        <v>40</v>
      </c>
      <c r="B14" s="51">
        <v>8.573</v>
      </c>
      <c r="C14" s="51">
        <v>8.822458497570311</v>
      </c>
      <c r="D14" s="51">
        <v>8.584036846292602</v>
      </c>
      <c r="E14"/>
      <c r="F14"/>
      <c r="G14"/>
      <c r="H14"/>
      <c r="I14"/>
      <c r="J14"/>
      <c r="K14"/>
      <c r="L14"/>
      <c r="M14"/>
    </row>
    <row r="15" spans="1:13" ht="14.25">
      <c r="A15" s="56" t="s">
        <v>41</v>
      </c>
      <c r="B15" s="51">
        <v>9.201</v>
      </c>
      <c r="C15" s="51">
        <v>9.205985910931174</v>
      </c>
      <c r="D15" s="51">
        <v>9.134793103448278</v>
      </c>
      <c r="E15"/>
      <c r="F15"/>
      <c r="G15"/>
      <c r="H15"/>
      <c r="I15"/>
      <c r="J15"/>
      <c r="K15"/>
      <c r="L15"/>
      <c r="M15"/>
    </row>
    <row r="16" spans="1:13" ht="14.25">
      <c r="A16" s="56" t="s">
        <v>42</v>
      </c>
      <c r="B16" s="51">
        <v>9.635488267496532</v>
      </c>
      <c r="C16" s="51">
        <v>9.819868086484735</v>
      </c>
      <c r="D16" s="51">
        <v>9.618739633773027</v>
      </c>
      <c r="E16"/>
      <c r="F16"/>
      <c r="G16"/>
      <c r="H16"/>
      <c r="I16"/>
      <c r="J16"/>
      <c r="K16"/>
      <c r="L16"/>
      <c r="M16"/>
    </row>
    <row r="17" spans="1:13" ht="14.25">
      <c r="A17" s="56" t="s">
        <v>43</v>
      </c>
      <c r="B17" s="51">
        <v>10.005</v>
      </c>
      <c r="C17" s="51">
        <v>10.457108385492402</v>
      </c>
      <c r="D17" s="51">
        <v>9.77466235159817</v>
      </c>
      <c r="E17"/>
      <c r="F17"/>
      <c r="G17"/>
      <c r="H17"/>
      <c r="I17"/>
      <c r="J17"/>
      <c r="K17"/>
      <c r="L17"/>
      <c r="M17"/>
    </row>
    <row r="18" spans="1:13" ht="14.25">
      <c r="A18" s="57" t="s">
        <v>63</v>
      </c>
      <c r="B18" s="58">
        <f>AVERAGE(B14:B17)</f>
        <v>9.353622066874134</v>
      </c>
      <c r="C18" s="58">
        <f>AVERAGE(C14:C17)</f>
        <v>9.576355220119655</v>
      </c>
      <c r="D18" s="58">
        <v>9.27805798377802</v>
      </c>
      <c r="E18"/>
      <c r="F18"/>
      <c r="G18"/>
      <c r="H18"/>
      <c r="I18"/>
      <c r="J18"/>
      <c r="K18"/>
      <c r="L18"/>
      <c r="M18"/>
    </row>
    <row r="19" spans="1:13" ht="14.25">
      <c r="A19" s="59" t="s">
        <v>44</v>
      </c>
      <c r="B19" s="46"/>
      <c r="C19" s="46"/>
      <c r="D19" s="46"/>
      <c r="E19"/>
      <c r="F19"/>
      <c r="G19"/>
      <c r="H19"/>
      <c r="I19"/>
      <c r="J19"/>
      <c r="K19"/>
      <c r="L19"/>
      <c r="M19"/>
    </row>
    <row r="20" spans="1:13" ht="14.25">
      <c r="A20" s="24" t="s">
        <v>47</v>
      </c>
      <c r="B20" s="35">
        <v>0</v>
      </c>
      <c r="C20" s="35">
        <v>0</v>
      </c>
      <c r="D20" s="35"/>
      <c r="E20"/>
      <c r="F20"/>
      <c r="G20"/>
      <c r="H20"/>
      <c r="I20"/>
      <c r="J20"/>
      <c r="K20"/>
      <c r="L20"/>
      <c r="M20"/>
    </row>
    <row r="21" spans="1:13" ht="14.25">
      <c r="A21" s="24" t="s">
        <v>48</v>
      </c>
      <c r="B21" s="35">
        <v>0</v>
      </c>
      <c r="C21" s="35">
        <v>0</v>
      </c>
      <c r="D21" s="35"/>
      <c r="E21"/>
      <c r="F21"/>
      <c r="G21"/>
      <c r="H21"/>
      <c r="I21"/>
      <c r="J21"/>
      <c r="K21"/>
      <c r="L21"/>
      <c r="M21"/>
    </row>
    <row r="22" spans="1:13" ht="14.25">
      <c r="A22" s="24" t="s">
        <v>57</v>
      </c>
      <c r="B22" s="35">
        <v>0</v>
      </c>
      <c r="C22" s="35">
        <v>0</v>
      </c>
      <c r="D22" s="35"/>
      <c r="E22"/>
      <c r="F22"/>
      <c r="G22"/>
      <c r="H22"/>
      <c r="I22"/>
      <c r="J22"/>
      <c r="K22"/>
      <c r="L22"/>
      <c r="M22"/>
    </row>
    <row r="23" spans="1:13" ht="14.25">
      <c r="A23" s="24" t="s">
        <v>58</v>
      </c>
      <c r="B23" s="35">
        <v>0</v>
      </c>
      <c r="C23" s="35">
        <v>12.77</v>
      </c>
      <c r="D23" s="35">
        <v>12</v>
      </c>
      <c r="E23"/>
      <c r="F23"/>
      <c r="G23"/>
      <c r="H23"/>
      <c r="I23"/>
      <c r="J23"/>
      <c r="K23"/>
      <c r="L23"/>
      <c r="M23"/>
    </row>
    <row r="24" spans="1:13" ht="14.25">
      <c r="A24" s="24" t="s">
        <v>61</v>
      </c>
      <c r="B24" s="35">
        <v>0</v>
      </c>
      <c r="C24" s="35">
        <v>0</v>
      </c>
      <c r="D24" s="35"/>
      <c r="E24"/>
      <c r="F24"/>
      <c r="G24"/>
      <c r="H24"/>
      <c r="I24"/>
      <c r="J24"/>
      <c r="K24"/>
      <c r="L24"/>
      <c r="M24"/>
    </row>
    <row r="25" spans="1:13" ht="14.25">
      <c r="A25" s="24" t="s">
        <v>69</v>
      </c>
      <c r="B25" s="35">
        <v>13.29</v>
      </c>
      <c r="C25" s="35"/>
      <c r="D25" s="35"/>
      <c r="E25"/>
      <c r="F25"/>
      <c r="G25"/>
      <c r="H25"/>
      <c r="I25"/>
      <c r="J25"/>
      <c r="K25"/>
      <c r="L25"/>
      <c r="M25"/>
    </row>
    <row r="26" ht="14.25"/>
    <row r="27" spans="1:6" ht="14.25">
      <c r="A27" s="109" t="s">
        <v>76</v>
      </c>
      <c r="B27" s="121"/>
      <c r="C27" s="121"/>
      <c r="D27" s="121"/>
      <c r="E27" s="121"/>
      <c r="F27" s="4"/>
    </row>
    <row r="28" spans="1:13" ht="13.5" customHeight="1">
      <c r="A28" s="114" t="s">
        <v>1</v>
      </c>
      <c r="B28" s="127">
        <v>44927</v>
      </c>
      <c r="C28" s="127">
        <v>44958</v>
      </c>
      <c r="D28" s="127">
        <v>44986</v>
      </c>
      <c r="E28" s="127">
        <v>45017</v>
      </c>
      <c r="F28" s="127">
        <v>45047</v>
      </c>
      <c r="G28" s="127">
        <v>45078</v>
      </c>
      <c r="H28" s="127">
        <v>45108</v>
      </c>
      <c r="I28" s="127">
        <v>45139</v>
      </c>
      <c r="J28" s="127">
        <v>45170</v>
      </c>
      <c r="K28" s="127">
        <v>45200</v>
      </c>
      <c r="L28" s="127">
        <v>45231</v>
      </c>
      <c r="M28" s="127">
        <v>45261</v>
      </c>
    </row>
    <row r="29" spans="1:13" s="4" customFormat="1" ht="13.5" customHeight="1">
      <c r="A29" s="131" t="s">
        <v>71</v>
      </c>
      <c r="B29" s="37">
        <v>6.5</v>
      </c>
      <c r="C29" s="37">
        <v>7</v>
      </c>
      <c r="D29" s="37">
        <v>7</v>
      </c>
      <c r="E29" s="37">
        <v>7</v>
      </c>
      <c r="F29" s="37">
        <v>7</v>
      </c>
      <c r="G29" s="37">
        <v>7</v>
      </c>
      <c r="H29" s="37">
        <v>7</v>
      </c>
      <c r="I29" s="37">
        <v>7.5</v>
      </c>
      <c r="J29" s="37">
        <v>7.5</v>
      </c>
      <c r="K29" s="37">
        <v>7.5</v>
      </c>
      <c r="L29" s="37">
        <v>7.5</v>
      </c>
      <c r="M29" s="37">
        <v>7.5</v>
      </c>
    </row>
    <row r="30" spans="1:13" ht="13.5" customHeight="1">
      <c r="A30" s="50" t="s">
        <v>2</v>
      </c>
      <c r="B30" s="34">
        <v>9.326345893796029</v>
      </c>
      <c r="C30" s="48">
        <v>9.73</v>
      </c>
      <c r="D30" s="48">
        <v>9.474640907452285</v>
      </c>
      <c r="E30" s="48">
        <v>9.286177004449499</v>
      </c>
      <c r="F30" s="34">
        <v>9.466153228674672</v>
      </c>
      <c r="G30" s="34">
        <v>9.63833675242323</v>
      </c>
      <c r="H30" s="34">
        <v>9.47</v>
      </c>
      <c r="I30" s="34">
        <v>9.799185603084767</v>
      </c>
      <c r="J30" s="34">
        <v>9.464196370369203</v>
      </c>
      <c r="K30" s="34">
        <v>10.70400925903717</v>
      </c>
      <c r="L30" s="34">
        <v>9.041173732932902</v>
      </c>
      <c r="M30" s="34">
        <v>10.4113</v>
      </c>
    </row>
    <row r="31" spans="1:13" ht="13.5" customHeight="1">
      <c r="A31" s="50" t="s">
        <v>3</v>
      </c>
      <c r="B31" s="54">
        <v>15.61</v>
      </c>
      <c r="C31" s="155">
        <v>16.03</v>
      </c>
      <c r="D31" s="54">
        <v>16.28</v>
      </c>
      <c r="E31" s="54">
        <v>16.75</v>
      </c>
      <c r="F31" s="54">
        <v>16.5</v>
      </c>
      <c r="G31" s="54">
        <v>16.37</v>
      </c>
      <c r="H31" s="34">
        <v>15.59</v>
      </c>
      <c r="I31" s="34">
        <v>15.86</v>
      </c>
      <c r="J31" s="48">
        <v>16.35</v>
      </c>
      <c r="K31" s="34">
        <v>15.77</v>
      </c>
      <c r="L31" s="34">
        <v>15.78</v>
      </c>
      <c r="M31" s="34">
        <v>15.8</v>
      </c>
    </row>
    <row r="32" spans="1:13" ht="13.5" customHeight="1">
      <c r="A32" s="50" t="s">
        <v>32</v>
      </c>
      <c r="B32" s="54">
        <v>6.5</v>
      </c>
      <c r="C32" s="54">
        <v>7</v>
      </c>
      <c r="D32" s="54">
        <v>7</v>
      </c>
      <c r="E32" s="54">
        <v>7</v>
      </c>
      <c r="F32" s="54">
        <v>7</v>
      </c>
      <c r="G32" s="54">
        <v>7</v>
      </c>
      <c r="H32" s="54">
        <v>7</v>
      </c>
      <c r="I32" s="54">
        <v>7.5</v>
      </c>
      <c r="J32" s="54">
        <v>7.5</v>
      </c>
      <c r="K32" s="54">
        <v>7.5</v>
      </c>
      <c r="L32" s="54">
        <v>7.5</v>
      </c>
      <c r="M32" s="54">
        <v>7.5</v>
      </c>
    </row>
    <row r="33" spans="1:13" ht="13.5" customHeight="1">
      <c r="A33" s="50" t="s">
        <v>72</v>
      </c>
      <c r="B33" s="51">
        <v>5.5</v>
      </c>
      <c r="C33" s="51">
        <v>6</v>
      </c>
      <c r="D33" s="51">
        <v>6</v>
      </c>
      <c r="E33" s="51">
        <v>6</v>
      </c>
      <c r="F33" s="51">
        <v>6</v>
      </c>
      <c r="G33" s="51">
        <v>6</v>
      </c>
      <c r="H33" s="51">
        <v>6</v>
      </c>
      <c r="I33" s="51">
        <v>6.5</v>
      </c>
      <c r="J33" s="51">
        <v>6.5</v>
      </c>
      <c r="K33" s="51">
        <v>6.5</v>
      </c>
      <c r="L33" s="51">
        <v>6.5</v>
      </c>
      <c r="M33" s="51">
        <v>6.5</v>
      </c>
    </row>
    <row r="34" spans="1:13" ht="13.5" customHeight="1">
      <c r="A34" s="50" t="s">
        <v>53</v>
      </c>
      <c r="B34" s="51">
        <v>7.5</v>
      </c>
      <c r="C34" s="51">
        <v>8</v>
      </c>
      <c r="D34" s="51">
        <v>8</v>
      </c>
      <c r="E34" s="51">
        <v>8</v>
      </c>
      <c r="F34" s="51">
        <v>8</v>
      </c>
      <c r="G34" s="51">
        <v>8</v>
      </c>
      <c r="H34" s="51">
        <v>8</v>
      </c>
      <c r="I34" s="51">
        <v>8.5</v>
      </c>
      <c r="J34" s="51">
        <v>8.5</v>
      </c>
      <c r="K34" s="51">
        <v>8.5</v>
      </c>
      <c r="L34" s="51">
        <v>8.5</v>
      </c>
      <c r="M34" s="51">
        <f>M29+1</f>
        <v>8.5</v>
      </c>
    </row>
    <row r="35" spans="1:13" ht="13.5" customHeight="1">
      <c r="A35" s="50" t="s">
        <v>17</v>
      </c>
      <c r="B35" s="51">
        <v>6.5</v>
      </c>
      <c r="C35" s="51">
        <v>7</v>
      </c>
      <c r="D35" s="51">
        <v>7</v>
      </c>
      <c r="E35" s="51">
        <v>7</v>
      </c>
      <c r="F35" s="51">
        <v>7</v>
      </c>
      <c r="G35" s="51">
        <v>7</v>
      </c>
      <c r="H35" s="51">
        <v>7</v>
      </c>
      <c r="I35" s="51">
        <v>7.5</v>
      </c>
      <c r="J35" s="51">
        <v>7.5</v>
      </c>
      <c r="K35" s="51">
        <v>7.5</v>
      </c>
      <c r="L35" s="51">
        <v>7.5</v>
      </c>
      <c r="M35" s="51">
        <f>M29</f>
        <v>7.5</v>
      </c>
    </row>
    <row r="36" spans="1:13" ht="13.5" customHeight="1">
      <c r="A36" s="53" t="s">
        <v>68</v>
      </c>
      <c r="B36" s="51">
        <v>8.5</v>
      </c>
      <c r="C36" s="51">
        <v>9</v>
      </c>
      <c r="D36" s="51">
        <v>9</v>
      </c>
      <c r="E36" s="51">
        <v>9</v>
      </c>
      <c r="F36" s="51">
        <v>9</v>
      </c>
      <c r="G36" s="51">
        <v>9</v>
      </c>
      <c r="H36" s="51">
        <v>9</v>
      </c>
      <c r="I36" s="51">
        <v>9.5</v>
      </c>
      <c r="J36" s="51">
        <v>9.5</v>
      </c>
      <c r="K36" s="51">
        <v>9.5</v>
      </c>
      <c r="L36" s="51">
        <v>9.5</v>
      </c>
      <c r="M36" s="51">
        <f>M34+1</f>
        <v>9.5</v>
      </c>
    </row>
    <row r="37" spans="1:13" s="4" customFormat="1" ht="13.5" customHeight="1">
      <c r="A37" s="53" t="s">
        <v>15</v>
      </c>
      <c r="B37" s="54">
        <v>7.155973477291398</v>
      </c>
      <c r="C37" s="54">
        <v>7.296591212904375</v>
      </c>
      <c r="D37" s="54">
        <v>7.618307426597582</v>
      </c>
      <c r="E37" s="54">
        <v>7.712419878464996</v>
      </c>
      <c r="F37" s="54">
        <v>7.752093539144099</v>
      </c>
      <c r="G37" s="54">
        <v>7.766644862869692</v>
      </c>
      <c r="H37" s="54">
        <v>7.785446531553798</v>
      </c>
      <c r="I37" s="54">
        <v>8.004</v>
      </c>
      <c r="J37" s="54">
        <v>8.19000558013472</v>
      </c>
      <c r="K37" s="54">
        <v>8.193584545115586</v>
      </c>
      <c r="L37" s="54">
        <v>8.246</v>
      </c>
      <c r="M37" s="54">
        <v>8.31</v>
      </c>
    </row>
    <row r="38" spans="1:13" s="4" customFormat="1" ht="13.5" customHeight="1">
      <c r="A38" s="53" t="s">
        <v>55</v>
      </c>
      <c r="B38" s="117">
        <v>5</v>
      </c>
      <c r="C38" s="117">
        <v>5</v>
      </c>
      <c r="D38" s="117">
        <v>5</v>
      </c>
      <c r="E38" s="117">
        <v>5</v>
      </c>
      <c r="F38" s="117">
        <v>5</v>
      </c>
      <c r="G38" s="117">
        <v>5</v>
      </c>
      <c r="H38" s="117">
        <v>5</v>
      </c>
      <c r="I38" s="117">
        <v>5</v>
      </c>
      <c r="J38" s="117">
        <v>5</v>
      </c>
      <c r="K38" s="117">
        <v>5</v>
      </c>
      <c r="L38" s="117">
        <v>5</v>
      </c>
      <c r="M38" s="117">
        <v>5</v>
      </c>
    </row>
    <row r="39" spans="1:13" s="4" customFormat="1" ht="13.5" customHeight="1">
      <c r="A39" s="122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s="4" customFormat="1" ht="13.5" customHeight="1">
      <c r="A40" s="56" t="s">
        <v>40</v>
      </c>
      <c r="B40" s="51">
        <v>6.997803423579728</v>
      </c>
      <c r="C40" s="51">
        <v>7.4059422930223056</v>
      </c>
      <c r="D40" s="51">
        <v>7.817612483847346</v>
      </c>
      <c r="E40" s="51">
        <v>8.0002631644467</v>
      </c>
      <c r="F40" s="51">
        <v>8.22401015287907</v>
      </c>
      <c r="G40" s="51">
        <v>8.664424734180223</v>
      </c>
      <c r="H40" s="51">
        <v>8.962237912280557</v>
      </c>
      <c r="I40" s="51">
        <v>8.87661537515689</v>
      </c>
      <c r="J40" s="51">
        <v>8.301774395479944</v>
      </c>
      <c r="K40" s="51">
        <v>7.638134057971133</v>
      </c>
      <c r="L40" s="51">
        <v>8.209791424440251</v>
      </c>
      <c r="M40" s="51">
        <v>8.66</v>
      </c>
      <c r="N40" s="152"/>
    </row>
    <row r="41" spans="1:14" s="4" customFormat="1" ht="13.5" customHeight="1">
      <c r="A41" s="56" t="s">
        <v>41</v>
      </c>
      <c r="B41" s="51">
        <v>7.435179153094453</v>
      </c>
      <c r="C41" s="51">
        <v>7.6086006825938535</v>
      </c>
      <c r="D41" s="51">
        <v>7.97554972940469</v>
      </c>
      <c r="E41" s="51">
        <v>8.26251776072748</v>
      </c>
      <c r="F41" s="51">
        <v>8.606414342629472</v>
      </c>
      <c r="G41" s="51">
        <v>8.866352941176464</v>
      </c>
      <c r="H41" s="51">
        <v>9.184341903225802</v>
      </c>
      <c r="I41" s="51">
        <v>9.244815555555547</v>
      </c>
      <c r="J41" s="51">
        <v>8.478306206896542</v>
      </c>
      <c r="K41" s="51">
        <v>8.106679679612311</v>
      </c>
      <c r="L41" s="51">
        <v>8.860478048780482</v>
      </c>
      <c r="M41" s="51">
        <v>9.2</v>
      </c>
      <c r="N41" s="152"/>
    </row>
    <row r="42" spans="1:14" s="4" customFormat="1" ht="13.5" customHeight="1">
      <c r="A42" s="56" t="s">
        <v>42</v>
      </c>
      <c r="B42" s="51">
        <v>8.313422818791953</v>
      </c>
      <c r="C42" s="51">
        <v>8.332432432432428</v>
      </c>
      <c r="D42" s="51">
        <v>8.605192307692302</v>
      </c>
      <c r="E42" s="51">
        <v>10.020401186817837</v>
      </c>
      <c r="F42" s="51">
        <v>10.334406779661014</v>
      </c>
      <c r="G42" s="51">
        <v>10.441892274588744</v>
      </c>
      <c r="H42" s="51">
        <v>10.630736196319015</v>
      </c>
      <c r="I42" s="51">
        <v>10.63625722543353</v>
      </c>
      <c r="J42" s="51">
        <v>10.275724137931032</v>
      </c>
      <c r="K42" s="51">
        <v>9.569398603342252</v>
      </c>
      <c r="L42" s="51">
        <v>9.415850673194614</v>
      </c>
      <c r="M42" s="51">
        <v>9.46</v>
      </c>
      <c r="N42" s="152"/>
    </row>
    <row r="43" spans="1:14" s="4" customFormat="1" ht="13.5" customHeight="1">
      <c r="A43" s="56" t="s">
        <v>43</v>
      </c>
      <c r="B43" s="51">
        <v>8.82793697082535</v>
      </c>
      <c r="C43" s="51">
        <v>8.964130404980866</v>
      </c>
      <c r="D43" s="51">
        <v>9.60256153222172</v>
      </c>
      <c r="E43" s="51">
        <v>9.944444444444445</v>
      </c>
      <c r="F43" s="51">
        <v>10.234513274336281</v>
      </c>
      <c r="G43" s="51">
        <v>10.702021481037656</v>
      </c>
      <c r="H43" s="51">
        <v>10.807361737979177</v>
      </c>
      <c r="I43" s="51">
        <v>10.75223113964687</v>
      </c>
      <c r="J43" s="51">
        <v>10.348251587131365</v>
      </c>
      <c r="K43" s="51">
        <v>9.865981760000002</v>
      </c>
      <c r="L43" s="51">
        <v>9.726542137271935</v>
      </c>
      <c r="M43" s="51">
        <v>9.65</v>
      </c>
      <c r="N43" s="152"/>
    </row>
    <row r="44" spans="1:13" s="4" customFormat="1" ht="13.5" customHeight="1">
      <c r="A44" s="57" t="s">
        <v>63</v>
      </c>
      <c r="B44" s="58">
        <f aca="true" t="shared" si="0" ref="B44:G44">AVERAGE(B40:B43)</f>
        <v>7.8935855915728705</v>
      </c>
      <c r="C44" s="58">
        <f t="shared" si="0"/>
        <v>8.077776453257362</v>
      </c>
      <c r="D44" s="58">
        <f t="shared" si="0"/>
        <v>8.500229013291515</v>
      </c>
      <c r="E44" s="58">
        <f t="shared" si="0"/>
        <v>9.056906639109116</v>
      </c>
      <c r="F44" s="58">
        <f t="shared" si="0"/>
        <v>9.349836137376458</v>
      </c>
      <c r="G44" s="58">
        <f t="shared" si="0"/>
        <v>9.668672857745772</v>
      </c>
      <c r="H44" s="58">
        <f aca="true" t="shared" si="1" ref="H44:M44">AVERAGE(H40:H43)</f>
        <v>9.896169437451137</v>
      </c>
      <c r="I44" s="58">
        <f t="shared" si="1"/>
        <v>9.87747982394821</v>
      </c>
      <c r="J44" s="58">
        <f t="shared" si="1"/>
        <v>9.35101408185972</v>
      </c>
      <c r="K44" s="58">
        <f t="shared" si="1"/>
        <v>8.795048525231424</v>
      </c>
      <c r="L44" s="58">
        <f t="shared" si="1"/>
        <v>9.05316557092182</v>
      </c>
      <c r="M44" s="58">
        <f t="shared" si="1"/>
        <v>9.2425</v>
      </c>
    </row>
    <row r="45" spans="1:13" s="4" customFormat="1" ht="13.5" customHeight="1">
      <c r="A45" s="59" t="s">
        <v>44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4" customFormat="1" ht="13.5" customHeight="1">
      <c r="A46" s="24" t="s">
        <v>47</v>
      </c>
      <c r="B46" s="35">
        <v>0</v>
      </c>
      <c r="C46" s="35">
        <v>0</v>
      </c>
      <c r="D46" s="35">
        <v>0</v>
      </c>
      <c r="E46" s="35">
        <v>0</v>
      </c>
      <c r="F46" s="36">
        <v>0</v>
      </c>
      <c r="G46" s="35">
        <v>0</v>
      </c>
      <c r="H46" s="35">
        <v>11.565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4" customFormat="1" ht="12" customHeight="1">
      <c r="A47" s="24" t="s">
        <v>48</v>
      </c>
      <c r="B47" s="35">
        <v>0</v>
      </c>
      <c r="C47" s="35">
        <v>0</v>
      </c>
      <c r="D47" s="35">
        <v>0</v>
      </c>
      <c r="E47" s="35">
        <v>0</v>
      </c>
      <c r="F47" s="36">
        <v>0</v>
      </c>
      <c r="G47" s="35">
        <v>11.76</v>
      </c>
      <c r="H47" s="35"/>
      <c r="I47" s="35"/>
      <c r="J47" s="35"/>
      <c r="K47" s="35">
        <v>11.8</v>
      </c>
      <c r="L47" s="35">
        <v>0</v>
      </c>
      <c r="M47" s="35">
        <v>0</v>
      </c>
    </row>
    <row r="48" spans="1:13" s="4" customFormat="1" ht="17.25" customHeight="1">
      <c r="A48" s="24" t="s">
        <v>57</v>
      </c>
      <c r="B48" s="35">
        <v>0</v>
      </c>
      <c r="C48" s="35">
        <v>11.95</v>
      </c>
      <c r="D48" s="35">
        <v>0</v>
      </c>
      <c r="E48" s="35">
        <v>0</v>
      </c>
      <c r="F48" s="36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12.175</v>
      </c>
      <c r="M48" s="35">
        <v>0</v>
      </c>
    </row>
    <row r="49" spans="1:13" s="4" customFormat="1" ht="13.5" customHeight="1">
      <c r="A49" s="24" t="s">
        <v>58</v>
      </c>
      <c r="B49" s="35">
        <v>0</v>
      </c>
      <c r="C49" s="35">
        <v>0</v>
      </c>
      <c r="D49" s="35">
        <v>12.15</v>
      </c>
      <c r="E49" s="35">
        <v>0</v>
      </c>
      <c r="F49" s="36">
        <v>0</v>
      </c>
      <c r="G49" s="35">
        <v>12.77</v>
      </c>
      <c r="H49" s="35"/>
      <c r="I49" s="35"/>
      <c r="J49" s="35">
        <v>12.8</v>
      </c>
      <c r="K49" s="35">
        <v>0</v>
      </c>
      <c r="L49" s="35">
        <v>0</v>
      </c>
      <c r="M49" s="35">
        <v>0</v>
      </c>
    </row>
    <row r="50" spans="1:13" s="4" customFormat="1" ht="13.5" customHeight="1">
      <c r="A50" s="24" t="s">
        <v>61</v>
      </c>
      <c r="B50" s="35">
        <v>0</v>
      </c>
      <c r="C50" s="35">
        <v>0</v>
      </c>
      <c r="D50" s="35">
        <v>0</v>
      </c>
      <c r="E50" s="35">
        <v>13</v>
      </c>
      <c r="F50" s="36">
        <v>0</v>
      </c>
      <c r="G50" s="35">
        <v>0</v>
      </c>
      <c r="H50" s="35">
        <v>0</v>
      </c>
      <c r="I50" s="35">
        <v>13</v>
      </c>
      <c r="J50" s="35">
        <v>0</v>
      </c>
      <c r="K50" s="35">
        <v>0</v>
      </c>
      <c r="L50" s="35">
        <v>0</v>
      </c>
      <c r="M50" s="35">
        <v>13</v>
      </c>
    </row>
    <row r="51" spans="1:13" s="4" customFormat="1" ht="13.5" customHeight="1">
      <c r="A51" s="24" t="s">
        <v>69</v>
      </c>
      <c r="B51" s="35">
        <v>13.15</v>
      </c>
      <c r="C51" s="35">
        <v>0</v>
      </c>
      <c r="D51" s="35">
        <v>0</v>
      </c>
      <c r="E51" s="35" t="s">
        <v>7</v>
      </c>
      <c r="F51" s="35">
        <v>13.25</v>
      </c>
      <c r="G51" s="35">
        <v>0</v>
      </c>
      <c r="H51" s="35">
        <v>13.15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</row>
    <row r="52" ht="14.25"/>
    <row r="53" spans="1:6" ht="14.25">
      <c r="A53" s="109" t="s">
        <v>75</v>
      </c>
      <c r="B53" s="121"/>
      <c r="C53" s="121"/>
      <c r="D53" s="121"/>
      <c r="E53" s="121"/>
      <c r="F53" s="4"/>
    </row>
    <row r="54" spans="1:13" ht="13.5" customHeight="1">
      <c r="A54" s="114" t="s">
        <v>1</v>
      </c>
      <c r="B54" s="127">
        <v>44562</v>
      </c>
      <c r="C54" s="127">
        <v>44593</v>
      </c>
      <c r="D54" s="127">
        <v>44621</v>
      </c>
      <c r="E54" s="127">
        <v>44652</v>
      </c>
      <c r="F54" s="127">
        <v>44682</v>
      </c>
      <c r="G54" s="127">
        <v>44713</v>
      </c>
      <c r="H54" s="127">
        <v>44743</v>
      </c>
      <c r="I54" s="127">
        <v>44774</v>
      </c>
      <c r="J54" s="127">
        <v>44805</v>
      </c>
      <c r="K54" s="127">
        <v>44835</v>
      </c>
      <c r="L54" s="127">
        <v>44866</v>
      </c>
      <c r="M54" s="127">
        <v>44896</v>
      </c>
    </row>
    <row r="55" spans="1:13" s="4" customFormat="1" ht="13.5" customHeight="1">
      <c r="A55" s="131" t="s">
        <v>71</v>
      </c>
      <c r="B55" s="37">
        <v>4.5</v>
      </c>
      <c r="C55" s="37">
        <v>5</v>
      </c>
      <c r="D55" s="37">
        <v>5</v>
      </c>
      <c r="E55" s="37">
        <v>5</v>
      </c>
      <c r="F55" s="37">
        <v>5</v>
      </c>
      <c r="G55" s="37">
        <v>5</v>
      </c>
      <c r="H55" s="37">
        <v>5</v>
      </c>
      <c r="I55" s="37">
        <v>6</v>
      </c>
      <c r="J55" s="37">
        <v>6</v>
      </c>
      <c r="K55" s="37">
        <v>6</v>
      </c>
      <c r="L55" s="37">
        <v>6.5</v>
      </c>
      <c r="M55" s="37">
        <v>6.5</v>
      </c>
    </row>
    <row r="56" spans="1:13" ht="13.5" customHeight="1">
      <c r="A56" s="50" t="s">
        <v>2</v>
      </c>
      <c r="B56" s="34">
        <v>8.181723488292347</v>
      </c>
      <c r="C56" s="34">
        <v>6.367169642448111</v>
      </c>
      <c r="D56" s="34">
        <v>7.822455529526679</v>
      </c>
      <c r="E56" s="34">
        <v>7.17</v>
      </c>
      <c r="F56" s="34">
        <v>7.231239634590885</v>
      </c>
      <c r="G56" s="34">
        <v>8.113599621888095</v>
      </c>
      <c r="H56" s="34">
        <v>7.413409741830045</v>
      </c>
      <c r="I56" s="34">
        <v>7.691</v>
      </c>
      <c r="J56" s="34">
        <v>8.23200959751316</v>
      </c>
      <c r="K56" s="34">
        <v>8.533936089361656</v>
      </c>
      <c r="L56" s="34">
        <v>8.09173127919293</v>
      </c>
      <c r="M56" s="34">
        <v>7.11353621614665</v>
      </c>
    </row>
    <row r="57" spans="1:13" ht="13.5" customHeight="1">
      <c r="A57" s="50" t="s">
        <v>3</v>
      </c>
      <c r="B57" s="34">
        <v>16.6</v>
      </c>
      <c r="C57" s="34">
        <v>16.25</v>
      </c>
      <c r="D57" s="34">
        <v>16.72</v>
      </c>
      <c r="E57" s="34">
        <v>16.18</v>
      </c>
      <c r="F57" s="34">
        <v>16.21</v>
      </c>
      <c r="G57" s="34">
        <v>16.53</v>
      </c>
      <c r="H57" s="34">
        <v>15.8</v>
      </c>
      <c r="I57" s="34">
        <v>16.12</v>
      </c>
      <c r="J57" s="34">
        <v>16.59</v>
      </c>
      <c r="K57" s="34">
        <v>16.64</v>
      </c>
      <c r="L57" s="34">
        <v>16.57</v>
      </c>
      <c r="M57" s="34">
        <v>16.41</v>
      </c>
    </row>
    <row r="58" spans="1:13" ht="13.5" customHeight="1">
      <c r="A58" s="50" t="s">
        <v>32</v>
      </c>
      <c r="B58" s="54">
        <v>4.5</v>
      </c>
      <c r="C58" s="54">
        <v>5</v>
      </c>
      <c r="D58" s="54">
        <v>5</v>
      </c>
      <c r="E58" s="54">
        <v>5</v>
      </c>
      <c r="F58" s="54">
        <v>5</v>
      </c>
      <c r="G58" s="54">
        <v>5</v>
      </c>
      <c r="H58" s="54">
        <v>5</v>
      </c>
      <c r="I58" s="54">
        <v>6</v>
      </c>
      <c r="J58" s="54">
        <v>6</v>
      </c>
      <c r="K58" s="54">
        <v>6</v>
      </c>
      <c r="L58" s="54">
        <v>6.5</v>
      </c>
      <c r="M58" s="54">
        <v>6.5</v>
      </c>
    </row>
    <row r="59" spans="1:13" ht="13.5" customHeight="1">
      <c r="A59" s="50" t="s">
        <v>72</v>
      </c>
      <c r="B59" s="51">
        <v>3.5</v>
      </c>
      <c r="C59" s="51">
        <v>4</v>
      </c>
      <c r="D59" s="51">
        <v>4</v>
      </c>
      <c r="E59" s="51">
        <v>4</v>
      </c>
      <c r="F59" s="51">
        <v>4</v>
      </c>
      <c r="G59" s="51">
        <v>4</v>
      </c>
      <c r="H59" s="51">
        <v>4</v>
      </c>
      <c r="I59" s="51">
        <f>I55-1</f>
        <v>5</v>
      </c>
      <c r="J59" s="51">
        <f>J55-1</f>
        <v>5</v>
      </c>
      <c r="K59" s="51">
        <f>K55-1</f>
        <v>5</v>
      </c>
      <c r="L59" s="51">
        <f>L55-1</f>
        <v>5.5</v>
      </c>
      <c r="M59" s="51">
        <f>M55-1</f>
        <v>5.5</v>
      </c>
    </row>
    <row r="60" spans="1:13" ht="13.5" customHeight="1">
      <c r="A60" s="50" t="s">
        <v>53</v>
      </c>
      <c r="B60" s="51">
        <v>5.5</v>
      </c>
      <c r="C60" s="51">
        <v>6</v>
      </c>
      <c r="D60" s="51">
        <v>6</v>
      </c>
      <c r="E60" s="51">
        <v>6</v>
      </c>
      <c r="F60" s="51">
        <v>6</v>
      </c>
      <c r="G60" s="51">
        <v>6</v>
      </c>
      <c r="H60" s="51">
        <v>6</v>
      </c>
      <c r="I60" s="51">
        <f>I55+1</f>
        <v>7</v>
      </c>
      <c r="J60" s="51">
        <f>J55+1</f>
        <v>7</v>
      </c>
      <c r="K60" s="51">
        <f>K55+1</f>
        <v>7</v>
      </c>
      <c r="L60" s="51">
        <f>L55+1</f>
        <v>7.5</v>
      </c>
      <c r="M60" s="51">
        <f>M55+1</f>
        <v>7.5</v>
      </c>
    </row>
    <row r="61" spans="1:13" ht="13.5" customHeight="1">
      <c r="A61" s="50" t="s">
        <v>17</v>
      </c>
      <c r="B61" s="51">
        <v>4.5</v>
      </c>
      <c r="C61" s="51">
        <v>5</v>
      </c>
      <c r="D61" s="51">
        <v>5</v>
      </c>
      <c r="E61" s="51">
        <v>5</v>
      </c>
      <c r="F61" s="51">
        <v>5</v>
      </c>
      <c r="G61" s="51">
        <v>5</v>
      </c>
      <c r="H61" s="51">
        <v>5</v>
      </c>
      <c r="I61" s="51">
        <f>I55</f>
        <v>6</v>
      </c>
      <c r="J61" s="51">
        <f>J55</f>
        <v>6</v>
      </c>
      <c r="K61" s="51">
        <f>K55</f>
        <v>6</v>
      </c>
      <c r="L61" s="51">
        <f>L55</f>
        <v>6.5</v>
      </c>
      <c r="M61" s="51">
        <f>M55</f>
        <v>6.5</v>
      </c>
    </row>
    <row r="62" spans="1:13" ht="13.5" customHeight="1">
      <c r="A62" s="53" t="s">
        <v>68</v>
      </c>
      <c r="B62" s="51">
        <v>6.5</v>
      </c>
      <c r="C62" s="51">
        <v>7</v>
      </c>
      <c r="D62" s="51">
        <v>7</v>
      </c>
      <c r="E62" s="51">
        <v>7</v>
      </c>
      <c r="F62" s="51">
        <v>7</v>
      </c>
      <c r="G62" s="51">
        <v>7</v>
      </c>
      <c r="H62" s="51">
        <v>7</v>
      </c>
      <c r="I62" s="51">
        <f>I55+2</f>
        <v>8</v>
      </c>
      <c r="J62" s="51">
        <f>J55+2</f>
        <v>8</v>
      </c>
      <c r="K62" s="51">
        <f>K55+2</f>
        <v>8</v>
      </c>
      <c r="L62" s="51">
        <f>L55+2</f>
        <v>8.5</v>
      </c>
      <c r="M62" s="51">
        <f>M55+2</f>
        <v>8.5</v>
      </c>
    </row>
    <row r="63" spans="1:13" s="4" customFormat="1" ht="13.5" customHeight="1">
      <c r="A63" s="53" t="s">
        <v>15</v>
      </c>
      <c r="B63" s="54">
        <v>5.189</v>
      </c>
      <c r="C63" s="54">
        <v>5.224</v>
      </c>
      <c r="D63" s="54">
        <v>5.463</v>
      </c>
      <c r="E63" s="54">
        <v>5.434</v>
      </c>
      <c r="F63" s="54">
        <v>5.539770467351674</v>
      </c>
      <c r="G63" s="54">
        <v>5.549</v>
      </c>
      <c r="H63" s="54">
        <v>5.54925672675606</v>
      </c>
      <c r="I63" s="54">
        <v>6.097402100196893</v>
      </c>
      <c r="J63" s="54">
        <v>6.495</v>
      </c>
      <c r="K63" s="54">
        <v>6.561015391683896</v>
      </c>
      <c r="L63" s="54">
        <v>6.867168522072936</v>
      </c>
      <c r="M63" s="117">
        <v>7.103917469550991</v>
      </c>
    </row>
    <row r="64" spans="1:13" s="4" customFormat="1" ht="13.5" customHeight="1">
      <c r="A64" s="53" t="s">
        <v>55</v>
      </c>
      <c r="B64" s="117">
        <v>4</v>
      </c>
      <c r="C64" s="117">
        <v>4</v>
      </c>
      <c r="D64" s="117">
        <v>4</v>
      </c>
      <c r="E64" s="117">
        <v>4</v>
      </c>
      <c r="F64" s="117">
        <v>4</v>
      </c>
      <c r="G64" s="117">
        <v>4</v>
      </c>
      <c r="H64" s="117">
        <v>4</v>
      </c>
      <c r="I64" s="117">
        <v>4</v>
      </c>
      <c r="J64" s="117">
        <v>4</v>
      </c>
      <c r="K64" s="117">
        <v>4</v>
      </c>
      <c r="L64" s="117">
        <v>4</v>
      </c>
      <c r="M64" s="117">
        <v>4</v>
      </c>
    </row>
    <row r="65" spans="1:13" s="4" customFormat="1" ht="13.5" customHeight="1">
      <c r="A65" s="122" t="s">
        <v>35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</row>
    <row r="66" spans="1:15" s="4" customFormat="1" ht="13.5" customHeight="1">
      <c r="A66" s="56" t="s">
        <v>40</v>
      </c>
      <c r="B66" s="51">
        <v>5.634530248101085</v>
      </c>
      <c r="C66" s="51">
        <v>5.801969241877447</v>
      </c>
      <c r="D66" s="51">
        <v>5.832700423512064</v>
      </c>
      <c r="E66" s="51">
        <v>5.8736286919831615</v>
      </c>
      <c r="F66" s="51">
        <v>5.865723444768489</v>
      </c>
      <c r="G66" s="51">
        <v>5.719024929292779</v>
      </c>
      <c r="H66" s="51">
        <v>5.605300019974398</v>
      </c>
      <c r="I66" s="51">
        <v>5.76206309747428</v>
      </c>
      <c r="J66" s="51">
        <v>6.3900430263260715</v>
      </c>
      <c r="K66" s="51">
        <v>6.568928831518154</v>
      </c>
      <c r="L66" s="51">
        <v>6.7330544498514895</v>
      </c>
      <c r="M66" s="144">
        <v>6.8273174246418105</v>
      </c>
      <c r="N66" s="151"/>
      <c r="O66" s="152"/>
    </row>
    <row r="67" spans="1:15" s="4" customFormat="1" ht="13.5" customHeight="1">
      <c r="A67" s="56" t="s">
        <v>41</v>
      </c>
      <c r="B67" s="51">
        <v>5.856678787878784</v>
      </c>
      <c r="C67" s="51">
        <v>5.92068979104478</v>
      </c>
      <c r="D67" s="51">
        <v>6.570923983500298</v>
      </c>
      <c r="E67" s="51">
        <v>6.763582677165358</v>
      </c>
      <c r="F67" s="51">
        <v>6.478171775369458</v>
      </c>
      <c r="G67" s="51">
        <v>6.082076885644767</v>
      </c>
      <c r="H67" s="51">
        <v>6.0189549280298875</v>
      </c>
      <c r="I67" s="51">
        <v>6.309950980392153</v>
      </c>
      <c r="J67" s="51">
        <v>6.922107438016526</v>
      </c>
      <c r="K67" s="51">
        <v>7.242444444444455</v>
      </c>
      <c r="L67" s="51">
        <v>7.24986068658321</v>
      </c>
      <c r="M67" s="144">
        <v>7.273009685230022</v>
      </c>
      <c r="N67" s="151"/>
      <c r="O67" s="152"/>
    </row>
    <row r="68" spans="1:15" s="4" customFormat="1" ht="13.5" customHeight="1">
      <c r="A68" s="56" t="s">
        <v>42</v>
      </c>
      <c r="B68" s="51">
        <v>6.373357142857144</v>
      </c>
      <c r="C68" s="51">
        <v>6.0566666666666675</v>
      </c>
      <c r="D68" s="51">
        <v>7.822416643069821</v>
      </c>
      <c r="E68" s="51">
        <v>8.062</v>
      </c>
      <c r="F68" s="51">
        <v>8.1071784364432</v>
      </c>
      <c r="G68" s="51">
        <v>7.8279952737298135</v>
      </c>
      <c r="H68" s="51">
        <v>7.919658446929086</v>
      </c>
      <c r="I68" s="51">
        <v>8.118152551984878</v>
      </c>
      <c r="J68" s="51">
        <v>8.151522557632601</v>
      </c>
      <c r="K68" s="51">
        <v>8.08842794759825</v>
      </c>
      <c r="L68" s="51">
        <v>8.080554553872496</v>
      </c>
      <c r="M68" s="144">
        <v>8.164650956521731</v>
      </c>
      <c r="N68" s="151"/>
      <c r="O68" s="152"/>
    </row>
    <row r="69" spans="1:15" s="4" customFormat="1" ht="13.5" customHeight="1">
      <c r="A69" s="56" t="s">
        <v>43</v>
      </c>
      <c r="B69" s="51">
        <v>7.867647058823529</v>
      </c>
      <c r="C69" s="51">
        <v>7.747368421052632</v>
      </c>
      <c r="D69" s="51">
        <v>8.431172291296626</v>
      </c>
      <c r="E69" s="51">
        <v>8.438372093023258</v>
      </c>
      <c r="F69" s="51">
        <v>8.563340575099232</v>
      </c>
      <c r="G69" s="51">
        <v>8.263967528562839</v>
      </c>
      <c r="H69" s="51">
        <v>8.236759800278682</v>
      </c>
      <c r="I69" s="51">
        <v>8.444522471910112</v>
      </c>
      <c r="J69" s="51">
        <v>8.488170731707317</v>
      </c>
      <c r="K69" s="51">
        <v>8.517897727272727</v>
      </c>
      <c r="L69" s="51">
        <v>8.619149908592323</v>
      </c>
      <c r="M69" s="144">
        <v>8.661764705882353</v>
      </c>
      <c r="N69" s="151"/>
      <c r="O69" s="152"/>
    </row>
    <row r="70" spans="1:14" s="4" customFormat="1" ht="13.5" customHeight="1">
      <c r="A70" s="57" t="s">
        <v>63</v>
      </c>
      <c r="B70" s="58">
        <f aca="true" t="shared" si="2" ref="B70:G70">AVERAGE(B66:B69)</f>
        <v>6.433053309415135</v>
      </c>
      <c r="C70" s="58">
        <f t="shared" si="2"/>
        <v>6.3816735301603815</v>
      </c>
      <c r="D70" s="58">
        <f t="shared" si="2"/>
        <v>7.1643033353447025</v>
      </c>
      <c r="E70" s="58">
        <f t="shared" si="2"/>
        <v>7.284395865542945</v>
      </c>
      <c r="F70" s="58">
        <f t="shared" si="2"/>
        <v>7.253603557920094</v>
      </c>
      <c r="G70" s="58">
        <f t="shared" si="2"/>
        <v>6.973266154307549</v>
      </c>
      <c r="H70" s="58">
        <f>AVERAGE(H66:H69)</f>
        <v>6.945168298803013</v>
      </c>
      <c r="I70" s="58">
        <f>AVERAGE(I66:I69)</f>
        <v>7.158672275440356</v>
      </c>
      <c r="J70" s="58">
        <f>AVERAGE(J66:J69)</f>
        <v>7.4879609384206285</v>
      </c>
      <c r="K70" s="58">
        <f>AVERAGE(K66:K69)</f>
        <v>7.6044247377083956</v>
      </c>
      <c r="L70" s="58">
        <f>AVERAGE(L66:L69)</f>
        <v>7.670654899724879</v>
      </c>
      <c r="M70" s="146">
        <v>7.731685693068979</v>
      </c>
      <c r="N70" s="154"/>
    </row>
    <row r="71" spans="1:14" s="4" customFormat="1" ht="13.5" customHeight="1">
      <c r="A71" s="59" t="s">
        <v>44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153"/>
      <c r="N71" s="154"/>
    </row>
    <row r="72" spans="1:13" s="4" customFormat="1" ht="13.5" customHeight="1">
      <c r="A72" s="24" t="s">
        <v>47</v>
      </c>
      <c r="B72" s="35" t="s">
        <v>7</v>
      </c>
      <c r="C72" s="35" t="s">
        <v>7</v>
      </c>
      <c r="D72" s="35" t="s">
        <v>7</v>
      </c>
      <c r="E72" s="35" t="s">
        <v>7</v>
      </c>
      <c r="F72" s="35" t="s">
        <v>7</v>
      </c>
      <c r="G72" s="35" t="s">
        <v>7</v>
      </c>
      <c r="H72" s="35">
        <v>10.85</v>
      </c>
      <c r="I72" s="35">
        <v>0</v>
      </c>
      <c r="J72" s="35">
        <v>0</v>
      </c>
      <c r="K72" s="35">
        <v>0</v>
      </c>
      <c r="L72" s="35">
        <v>0</v>
      </c>
      <c r="M72" s="143">
        <v>0</v>
      </c>
    </row>
    <row r="73" spans="1:13" s="4" customFormat="1" ht="12" customHeight="1">
      <c r="A73" s="24" t="s">
        <v>48</v>
      </c>
      <c r="B73" s="35" t="s">
        <v>7</v>
      </c>
      <c r="C73" s="35">
        <v>11</v>
      </c>
      <c r="D73" s="35" t="s">
        <v>7</v>
      </c>
      <c r="E73" s="35" t="s">
        <v>7</v>
      </c>
      <c r="F73" s="35" t="s">
        <v>7</v>
      </c>
      <c r="G73" s="35" t="s">
        <v>7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143">
        <v>0</v>
      </c>
    </row>
    <row r="74" spans="1:13" s="4" customFormat="1" ht="17.25" customHeight="1">
      <c r="A74" s="24" t="s">
        <v>57</v>
      </c>
      <c r="B74" s="35" t="s">
        <v>7</v>
      </c>
      <c r="C74" s="35">
        <v>0</v>
      </c>
      <c r="D74" s="35">
        <v>11.417</v>
      </c>
      <c r="E74" s="35" t="s">
        <v>7</v>
      </c>
      <c r="F74" s="35" t="s">
        <v>7</v>
      </c>
      <c r="G74" s="35" t="s">
        <v>7</v>
      </c>
      <c r="H74" s="35">
        <v>0</v>
      </c>
      <c r="I74" s="35">
        <v>11.5</v>
      </c>
      <c r="J74" s="35">
        <v>0</v>
      </c>
      <c r="K74" s="35">
        <v>0</v>
      </c>
      <c r="L74" s="35">
        <v>11.75</v>
      </c>
      <c r="M74" s="143">
        <v>0</v>
      </c>
    </row>
    <row r="75" spans="1:13" s="4" customFormat="1" ht="13.5" customHeight="1">
      <c r="A75" s="24" t="s">
        <v>58</v>
      </c>
      <c r="B75" s="35" t="s">
        <v>7</v>
      </c>
      <c r="C75" s="35">
        <v>11.99</v>
      </c>
      <c r="D75" s="35">
        <v>0</v>
      </c>
      <c r="E75" s="35" t="s">
        <v>7</v>
      </c>
      <c r="F75" s="35">
        <v>12.15</v>
      </c>
      <c r="G75" s="35" t="s">
        <v>7</v>
      </c>
      <c r="H75" s="35">
        <v>0</v>
      </c>
      <c r="I75" s="35">
        <v>0</v>
      </c>
      <c r="J75" s="35">
        <v>0</v>
      </c>
      <c r="K75" s="35">
        <v>12.149</v>
      </c>
      <c r="L75" s="35"/>
      <c r="M75" s="143">
        <v>12.148</v>
      </c>
    </row>
    <row r="76" spans="1:13" s="4" customFormat="1" ht="13.5" customHeight="1">
      <c r="A76" s="24" t="s">
        <v>61</v>
      </c>
      <c r="B76" s="35">
        <v>12.46</v>
      </c>
      <c r="C76" s="35">
        <v>0</v>
      </c>
      <c r="D76" s="35">
        <v>0</v>
      </c>
      <c r="E76" s="34">
        <v>12.45</v>
      </c>
      <c r="F76" s="34">
        <v>0</v>
      </c>
      <c r="G76" s="35" t="s">
        <v>7</v>
      </c>
      <c r="H76" s="34">
        <v>0</v>
      </c>
      <c r="I76" s="34">
        <v>12.75</v>
      </c>
      <c r="J76" s="34">
        <v>0</v>
      </c>
      <c r="K76" s="34">
        <v>0</v>
      </c>
      <c r="L76" s="34">
        <v>12.749</v>
      </c>
      <c r="M76" s="143">
        <v>0</v>
      </c>
    </row>
    <row r="77" spans="1:13" s="4" customFormat="1" ht="13.5" customHeight="1">
      <c r="A77" s="24" t="s">
        <v>69</v>
      </c>
      <c r="B77" s="35"/>
      <c r="C77" s="35">
        <v>0</v>
      </c>
      <c r="D77" s="35">
        <v>0</v>
      </c>
      <c r="E77" s="35">
        <v>0</v>
      </c>
      <c r="F77" s="35">
        <v>0</v>
      </c>
      <c r="G77" s="35">
        <v>12.94</v>
      </c>
      <c r="H77" s="35">
        <v>0</v>
      </c>
      <c r="I77" s="35">
        <v>0</v>
      </c>
      <c r="J77" s="35">
        <v>13</v>
      </c>
      <c r="K77" s="35">
        <v>0</v>
      </c>
      <c r="L77" s="35">
        <v>0</v>
      </c>
      <c r="M77" s="143">
        <v>0</v>
      </c>
    </row>
    <row r="78" ht="14.25"/>
    <row r="79" ht="14.25"/>
    <row r="80" spans="1:6" ht="14.25">
      <c r="A80" s="109" t="s">
        <v>74</v>
      </c>
      <c r="B80" s="110"/>
      <c r="C80" s="121"/>
      <c r="D80" s="121"/>
      <c r="E80" s="121"/>
      <c r="F80" s="4"/>
    </row>
    <row r="81" spans="1:13" ht="13.5" customHeight="1">
      <c r="A81" s="114" t="s">
        <v>1</v>
      </c>
      <c r="B81" s="127">
        <v>44197</v>
      </c>
      <c r="C81" s="127">
        <v>44228</v>
      </c>
      <c r="D81" s="127">
        <v>44256</v>
      </c>
      <c r="E81" s="127">
        <v>44287</v>
      </c>
      <c r="F81" s="127">
        <v>44317</v>
      </c>
      <c r="G81" s="127">
        <v>44348</v>
      </c>
      <c r="H81" s="127">
        <v>44378</v>
      </c>
      <c r="I81" s="127">
        <v>44409</v>
      </c>
      <c r="J81" s="127">
        <v>44440</v>
      </c>
      <c r="K81" s="127">
        <v>44470</v>
      </c>
      <c r="L81" s="127">
        <v>44501</v>
      </c>
      <c r="M81" s="127">
        <v>44531</v>
      </c>
    </row>
    <row r="82" spans="1:13" s="4" customFormat="1" ht="13.5" customHeight="1">
      <c r="A82" s="131" t="s">
        <v>71</v>
      </c>
      <c r="B82" s="37">
        <v>4.5</v>
      </c>
      <c r="C82" s="142">
        <v>4.5</v>
      </c>
      <c r="D82" s="142">
        <v>4.5</v>
      </c>
      <c r="E82" s="142">
        <v>4.5</v>
      </c>
      <c r="F82" s="142">
        <v>4.5</v>
      </c>
      <c r="G82" s="142">
        <v>4.5</v>
      </c>
      <c r="H82" s="142">
        <v>4.5</v>
      </c>
      <c r="I82" s="142">
        <v>4.5</v>
      </c>
      <c r="J82" s="142">
        <v>4.5</v>
      </c>
      <c r="K82" s="142">
        <v>4.5</v>
      </c>
      <c r="L82" s="142">
        <v>4.5</v>
      </c>
      <c r="M82" s="142">
        <v>4.5</v>
      </c>
    </row>
    <row r="83" spans="1:13" ht="13.5" customHeight="1">
      <c r="A83" s="50" t="s">
        <v>2</v>
      </c>
      <c r="B83" s="34">
        <v>7.486151891810102</v>
      </c>
      <c r="C83" s="143">
        <v>8.34786108372152</v>
      </c>
      <c r="D83" s="143">
        <v>7.749160702618824</v>
      </c>
      <c r="E83" s="143">
        <v>6.99</v>
      </c>
      <c r="F83" s="143">
        <v>7.679397979356566</v>
      </c>
      <c r="G83" s="143">
        <v>8.304566738731515</v>
      </c>
      <c r="H83" s="143">
        <v>7.7721125780713916</v>
      </c>
      <c r="I83" s="143">
        <v>8.106749944734549</v>
      </c>
      <c r="J83" s="143">
        <v>7.584813297187384</v>
      </c>
      <c r="K83" s="143">
        <v>7.812949669738229</v>
      </c>
      <c r="L83" s="143">
        <v>7.68175194205347</v>
      </c>
      <c r="M83" s="149">
        <v>7.860182688179997</v>
      </c>
    </row>
    <row r="84" spans="1:13" ht="13.5" customHeight="1">
      <c r="A84" s="50" t="s">
        <v>3</v>
      </c>
      <c r="B84" s="34">
        <v>15.54</v>
      </c>
      <c r="C84" s="143">
        <v>15.92</v>
      </c>
      <c r="D84" s="143">
        <v>16.01</v>
      </c>
      <c r="E84" s="143">
        <v>15.66</v>
      </c>
      <c r="F84" s="143">
        <v>16.53</v>
      </c>
      <c r="G84" s="149">
        <v>15.82</v>
      </c>
      <c r="H84" s="149">
        <v>15.44</v>
      </c>
      <c r="I84" s="149">
        <v>17.05</v>
      </c>
      <c r="J84" s="149">
        <v>16.55</v>
      </c>
      <c r="K84" s="149">
        <v>16.42</v>
      </c>
      <c r="L84" s="149">
        <v>16.41</v>
      </c>
      <c r="M84" s="149">
        <v>16.76</v>
      </c>
    </row>
    <row r="85" spans="1:13" ht="13.5" customHeight="1">
      <c r="A85" s="50" t="s">
        <v>32</v>
      </c>
      <c r="B85" s="54">
        <v>4.5</v>
      </c>
      <c r="C85" s="117">
        <v>4.5</v>
      </c>
      <c r="D85" s="117">
        <v>4.5</v>
      </c>
      <c r="E85" s="117">
        <v>4.5</v>
      </c>
      <c r="F85" s="117">
        <v>4.5</v>
      </c>
      <c r="G85" s="117">
        <v>4.5</v>
      </c>
      <c r="H85" s="117">
        <v>4.5</v>
      </c>
      <c r="I85" s="117">
        <v>4.5</v>
      </c>
      <c r="J85" s="117">
        <v>4.5</v>
      </c>
      <c r="K85" s="117">
        <v>4.5</v>
      </c>
      <c r="L85" s="117">
        <v>4.5</v>
      </c>
      <c r="M85" s="117">
        <v>4.5</v>
      </c>
    </row>
    <row r="86" spans="1:13" ht="13.5" customHeight="1">
      <c r="A86" s="50" t="s">
        <v>72</v>
      </c>
      <c r="B86" s="51">
        <v>3.5</v>
      </c>
      <c r="C86" s="144">
        <v>3.5</v>
      </c>
      <c r="D86" s="144">
        <v>3.5</v>
      </c>
      <c r="E86" s="144">
        <v>3.5</v>
      </c>
      <c r="F86" s="144">
        <v>3.5</v>
      </c>
      <c r="G86" s="144">
        <v>3.5</v>
      </c>
      <c r="H86" s="144">
        <v>3.5</v>
      </c>
      <c r="I86" s="144">
        <v>3.5</v>
      </c>
      <c r="J86" s="144">
        <v>3.5</v>
      </c>
      <c r="K86" s="144">
        <v>3.5</v>
      </c>
      <c r="L86" s="144">
        <v>3.5</v>
      </c>
      <c r="M86" s="144">
        <v>3.5</v>
      </c>
    </row>
    <row r="87" spans="1:13" ht="13.5" customHeight="1">
      <c r="A87" s="50" t="s">
        <v>53</v>
      </c>
      <c r="B87" s="51">
        <v>5.5</v>
      </c>
      <c r="C87" s="144">
        <v>5.5</v>
      </c>
      <c r="D87" s="144">
        <v>5.5</v>
      </c>
      <c r="E87" s="144">
        <v>5.5</v>
      </c>
      <c r="F87" s="144">
        <v>5.5</v>
      </c>
      <c r="G87" s="144">
        <v>5.5</v>
      </c>
      <c r="H87" s="144">
        <v>5.5</v>
      </c>
      <c r="I87" s="144">
        <v>5.5</v>
      </c>
      <c r="J87" s="144">
        <v>5.5</v>
      </c>
      <c r="K87" s="144">
        <v>5.5</v>
      </c>
      <c r="L87" s="144">
        <v>5.5</v>
      </c>
      <c r="M87" s="144">
        <v>5.5</v>
      </c>
    </row>
    <row r="88" spans="1:13" ht="13.5" customHeight="1">
      <c r="A88" s="50" t="s">
        <v>17</v>
      </c>
      <c r="B88" s="51">
        <v>4.5</v>
      </c>
      <c r="C88" s="144">
        <v>4.5</v>
      </c>
      <c r="D88" s="144">
        <v>4.5</v>
      </c>
      <c r="E88" s="144">
        <v>4.5</v>
      </c>
      <c r="F88" s="144">
        <v>4.5</v>
      </c>
      <c r="G88" s="144">
        <v>4.5</v>
      </c>
      <c r="H88" s="144">
        <v>4.5</v>
      </c>
      <c r="I88" s="144">
        <v>4.5</v>
      </c>
      <c r="J88" s="144">
        <v>4.5</v>
      </c>
      <c r="K88" s="144">
        <v>4.5</v>
      </c>
      <c r="L88" s="144">
        <v>4.5</v>
      </c>
      <c r="M88" s="144">
        <v>4.5</v>
      </c>
    </row>
    <row r="89" spans="1:13" ht="13.5" customHeight="1">
      <c r="A89" s="53" t="s">
        <v>68</v>
      </c>
      <c r="B89" s="51">
        <v>6.5</v>
      </c>
      <c r="C89" s="144">
        <v>6.5</v>
      </c>
      <c r="D89" s="144">
        <v>6.5</v>
      </c>
      <c r="E89" s="144">
        <v>6.5</v>
      </c>
      <c r="F89" s="144">
        <v>6.5</v>
      </c>
      <c r="G89" s="144">
        <v>6.5</v>
      </c>
      <c r="H89" s="144">
        <v>6.5</v>
      </c>
      <c r="I89" s="144">
        <v>6.5</v>
      </c>
      <c r="J89" s="144">
        <v>6.5</v>
      </c>
      <c r="K89" s="144">
        <v>6.5</v>
      </c>
      <c r="L89" s="144">
        <v>6.5</v>
      </c>
      <c r="M89" s="144">
        <v>6.5</v>
      </c>
    </row>
    <row r="90" spans="1:13" s="4" customFormat="1" ht="13.5" customHeight="1">
      <c r="A90" s="53" t="s">
        <v>15</v>
      </c>
      <c r="B90" s="54">
        <v>5.172557628979144</v>
      </c>
      <c r="C90" s="117">
        <v>5.184</v>
      </c>
      <c r="D90" s="117">
        <v>5.186884963377854</v>
      </c>
      <c r="E90" s="117">
        <v>5.190758444869344</v>
      </c>
      <c r="F90" s="117">
        <v>5.192714480254199</v>
      </c>
      <c r="G90" s="117">
        <v>5.185170541158537</v>
      </c>
      <c r="H90" s="117">
        <v>5.1998671096345515</v>
      </c>
      <c r="I90" s="117">
        <v>5.184242650722472</v>
      </c>
      <c r="J90" s="117">
        <v>5.189512387720857</v>
      </c>
      <c r="K90" s="117">
        <v>5.167340011590364</v>
      </c>
      <c r="L90" s="117">
        <v>5.180300500834725</v>
      </c>
      <c r="M90" s="117">
        <v>5.168213915271817</v>
      </c>
    </row>
    <row r="91" spans="1:13" s="4" customFormat="1" ht="13.5" customHeight="1">
      <c r="A91" s="53" t="s">
        <v>55</v>
      </c>
      <c r="B91" s="117">
        <v>4</v>
      </c>
      <c r="C91" s="117">
        <v>4</v>
      </c>
      <c r="D91" s="117">
        <v>4</v>
      </c>
      <c r="E91" s="117">
        <v>4</v>
      </c>
      <c r="F91" s="117">
        <v>4</v>
      </c>
      <c r="G91" s="117">
        <v>4</v>
      </c>
      <c r="H91" s="117">
        <v>4</v>
      </c>
      <c r="I91" s="117">
        <v>4</v>
      </c>
      <c r="J91" s="117">
        <v>4</v>
      </c>
      <c r="K91" s="117">
        <v>4</v>
      </c>
      <c r="L91" s="117">
        <v>4</v>
      </c>
      <c r="M91" s="117">
        <v>4</v>
      </c>
    </row>
    <row r="92" spans="1:13" s="4" customFormat="1" ht="13.5" customHeight="1">
      <c r="A92" s="122" t="s">
        <v>35</v>
      </c>
      <c r="B92" s="5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1:15" s="4" customFormat="1" ht="13.5" customHeight="1">
      <c r="A93" s="56" t="s">
        <v>40</v>
      </c>
      <c r="B93" s="51">
        <v>5.7999974791989155</v>
      </c>
      <c r="C93" s="144">
        <v>5.785717220656645</v>
      </c>
      <c r="D93" s="144">
        <v>5.789094051587007</v>
      </c>
      <c r="E93" s="144">
        <v>6.1549359504592775</v>
      </c>
      <c r="F93" s="144">
        <v>6.33</v>
      </c>
      <c r="G93" s="144">
        <v>6.4629667396190795</v>
      </c>
      <c r="H93" s="144">
        <v>6.693550589867769</v>
      </c>
      <c r="I93" s="144">
        <v>6.935200941191809</v>
      </c>
      <c r="J93" s="144">
        <v>6.762112930655884</v>
      </c>
      <c r="K93" s="144">
        <v>6.712322883512749</v>
      </c>
      <c r="L93" s="144">
        <v>6.456190307082896</v>
      </c>
      <c r="M93" s="144">
        <v>6.07478453982819</v>
      </c>
      <c r="N93" s="151"/>
      <c r="O93" s="152"/>
    </row>
    <row r="94" spans="1:15" s="4" customFormat="1" ht="13.5" customHeight="1">
      <c r="A94" s="56" t="s">
        <v>41</v>
      </c>
      <c r="B94" s="51">
        <v>6.182625994694965</v>
      </c>
      <c r="C94" s="144">
        <v>6.287686751450798</v>
      </c>
      <c r="D94" s="144">
        <v>6.331830985915503</v>
      </c>
      <c r="E94" s="144">
        <v>6.36166666666666</v>
      </c>
      <c r="F94" s="144">
        <v>6.449</v>
      </c>
      <c r="G94" s="144">
        <v>6.4288888888888955</v>
      </c>
      <c r="H94" s="144">
        <v>6.807202857505097</v>
      </c>
      <c r="I94" s="144">
        <v>7.243330179754017</v>
      </c>
      <c r="J94" s="144">
        <v>7.247442620637967</v>
      </c>
      <c r="K94" s="144">
        <v>7.240121643673056</v>
      </c>
      <c r="L94" s="144">
        <v>6.932701612903216</v>
      </c>
      <c r="M94" s="144">
        <v>6.463620947075202</v>
      </c>
      <c r="N94" s="151"/>
      <c r="O94" s="152"/>
    </row>
    <row r="95" spans="1:15" s="4" customFormat="1" ht="13.5" customHeight="1">
      <c r="A95" s="56" t="s">
        <v>42</v>
      </c>
      <c r="B95" s="51">
        <v>7.149651220727457</v>
      </c>
      <c r="C95" s="144">
        <v>7.27609758748098</v>
      </c>
      <c r="D95" s="144">
        <v>7.36341463414635</v>
      </c>
      <c r="E95" s="144">
        <v>7.233333333333322</v>
      </c>
      <c r="F95" s="144">
        <v>7.421</v>
      </c>
      <c r="G95" s="144">
        <v>7.448529411764707</v>
      </c>
      <c r="H95" s="144">
        <v>7.756644156685663</v>
      </c>
      <c r="I95" s="144">
        <v>7.745734324795741</v>
      </c>
      <c r="J95" s="144">
        <v>7.7223791821561365</v>
      </c>
      <c r="K95" s="144">
        <v>7.718728687335865</v>
      </c>
      <c r="L95" s="144">
        <v>7.4078325161290275</v>
      </c>
      <c r="M95" s="144">
        <v>6.6432285969660425</v>
      </c>
      <c r="N95" s="151"/>
      <c r="O95" s="152"/>
    </row>
    <row r="96" spans="1:15" s="4" customFormat="1" ht="13.5" customHeight="1">
      <c r="A96" s="56" t="s">
        <v>43</v>
      </c>
      <c r="B96" s="51">
        <v>7.9971875</v>
      </c>
      <c r="C96" s="144">
        <v>8.13125</v>
      </c>
      <c r="D96" s="144">
        <v>8.315050054681581</v>
      </c>
      <c r="E96" s="144">
        <v>8.535658820674595</v>
      </c>
      <c r="F96" s="144">
        <v>8.606</v>
      </c>
      <c r="G96" s="144">
        <v>8.639922256031216</v>
      </c>
      <c r="H96" s="144">
        <v>8.773159578794479</v>
      </c>
      <c r="I96" s="144">
        <v>8.863617523068626</v>
      </c>
      <c r="J96" s="144">
        <v>8.852507337548397</v>
      </c>
      <c r="K96" s="144">
        <v>8.843385636692817</v>
      </c>
      <c r="L96" s="144">
        <v>8.445114048426717</v>
      </c>
      <c r="M96" s="144">
        <v>7.648769368770764</v>
      </c>
      <c r="N96" s="151"/>
      <c r="O96" s="152"/>
    </row>
    <row r="97" spans="1:13" s="4" customFormat="1" ht="13.5" customHeight="1">
      <c r="A97" s="57" t="s">
        <v>63</v>
      </c>
      <c r="B97" s="58">
        <f aca="true" t="shared" si="3" ref="B97:G97">AVERAGE(B93:B96)</f>
        <v>6.782365548655334</v>
      </c>
      <c r="C97" s="146">
        <f t="shared" si="3"/>
        <v>6.870187889897105</v>
      </c>
      <c r="D97" s="146">
        <f t="shared" si="3"/>
        <v>6.949847431582611</v>
      </c>
      <c r="E97" s="146">
        <f t="shared" si="3"/>
        <v>7.071398692783464</v>
      </c>
      <c r="F97" s="146">
        <f t="shared" si="3"/>
        <v>7.201499999999999</v>
      </c>
      <c r="G97" s="146">
        <f t="shared" si="3"/>
        <v>7.245076824075975</v>
      </c>
      <c r="H97" s="146">
        <f aca="true" t="shared" si="4" ref="H97:M97">AVERAGE(H93:H96)</f>
        <v>7.507639295713252</v>
      </c>
      <c r="I97" s="146">
        <f t="shared" si="4"/>
        <v>7.696970742202549</v>
      </c>
      <c r="J97" s="146">
        <f t="shared" si="4"/>
        <v>7.646110517749596</v>
      </c>
      <c r="K97" s="146">
        <f t="shared" si="4"/>
        <v>7.628639712803622</v>
      </c>
      <c r="L97" s="146">
        <f t="shared" si="4"/>
        <v>7.310459621135464</v>
      </c>
      <c r="M97" s="146">
        <f t="shared" si="4"/>
        <v>6.70760086316005</v>
      </c>
    </row>
    <row r="98" spans="1:13" s="4" customFormat="1" ht="13.5" customHeight="1">
      <c r="A98" s="59" t="s">
        <v>44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s="4" customFormat="1" ht="13.5" customHeight="1">
      <c r="A99" s="24" t="s">
        <v>47</v>
      </c>
      <c r="B99" s="35" t="s">
        <v>7</v>
      </c>
      <c r="C99" s="147" t="s">
        <v>7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10.65</v>
      </c>
      <c r="M99" s="147"/>
    </row>
    <row r="100" spans="1:13" s="4" customFormat="1" ht="12" customHeight="1">
      <c r="A100" s="24" t="s">
        <v>48</v>
      </c>
      <c r="B100" s="35" t="s">
        <v>7</v>
      </c>
      <c r="C100" s="147">
        <v>11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</row>
    <row r="101" spans="1:13" s="4" customFormat="1" ht="17.25" customHeight="1">
      <c r="A101" s="24" t="s">
        <v>57</v>
      </c>
      <c r="B101" s="35">
        <v>0</v>
      </c>
      <c r="C101" s="147" t="s">
        <v>7</v>
      </c>
      <c r="D101" s="147">
        <v>0</v>
      </c>
      <c r="E101" s="147">
        <v>11.43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11.425</v>
      </c>
      <c r="L101" s="147">
        <v>11.425</v>
      </c>
      <c r="M101" s="147">
        <v>0</v>
      </c>
    </row>
    <row r="102" spans="1:13" s="4" customFormat="1" ht="13.5" customHeight="1">
      <c r="A102" s="24" t="s">
        <v>58</v>
      </c>
      <c r="B102" s="36" t="s">
        <v>7</v>
      </c>
      <c r="C102" s="148">
        <v>12</v>
      </c>
      <c r="D102" s="148">
        <v>0</v>
      </c>
      <c r="E102" s="148">
        <v>0</v>
      </c>
      <c r="F102" s="148">
        <v>0</v>
      </c>
      <c r="G102" s="147">
        <v>11.95</v>
      </c>
      <c r="H102" s="147">
        <v>0</v>
      </c>
      <c r="I102" s="147">
        <v>0</v>
      </c>
      <c r="J102" s="147">
        <v>11.94</v>
      </c>
      <c r="K102" s="147">
        <v>0</v>
      </c>
      <c r="L102" s="147">
        <v>0</v>
      </c>
      <c r="M102" s="147">
        <v>0</v>
      </c>
    </row>
    <row r="103" spans="1:13" s="4" customFormat="1" ht="13.5" customHeight="1">
      <c r="A103" s="24" t="s">
        <v>61</v>
      </c>
      <c r="B103" s="35">
        <v>12.35</v>
      </c>
      <c r="C103" s="147">
        <v>0</v>
      </c>
      <c r="D103" s="147">
        <v>0</v>
      </c>
      <c r="E103" s="147">
        <v>0</v>
      </c>
      <c r="F103" s="147">
        <v>12.5</v>
      </c>
      <c r="G103" s="147">
        <v>0</v>
      </c>
      <c r="H103" s="147">
        <v>12.45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</row>
    <row r="104" spans="1:13" s="4" customFormat="1" ht="13.5" customHeight="1">
      <c r="A104" s="24" t="s">
        <v>69</v>
      </c>
      <c r="B104" s="35"/>
      <c r="C104" s="147">
        <v>0</v>
      </c>
      <c r="D104" s="147">
        <v>13.05</v>
      </c>
      <c r="E104" s="147">
        <v>0</v>
      </c>
      <c r="F104" s="147">
        <v>0</v>
      </c>
      <c r="G104" s="147">
        <v>0</v>
      </c>
      <c r="H104" s="147">
        <v>0</v>
      </c>
      <c r="I104" s="147">
        <v>13</v>
      </c>
      <c r="J104" s="147">
        <v>0</v>
      </c>
      <c r="K104" s="147">
        <v>0</v>
      </c>
      <c r="L104" s="147">
        <v>0</v>
      </c>
      <c r="M104" s="147">
        <v>12.95</v>
      </c>
    </row>
    <row r="105" spans="1:18" s="4" customFormat="1" ht="13.5" customHeight="1">
      <c r="A105" s="47"/>
      <c r="B105" s="11"/>
      <c r="C105" s="11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Q105" s="124"/>
      <c r="R105" s="124"/>
    </row>
    <row r="106" ht="14.25"/>
    <row r="107" spans="1:6" ht="14.25">
      <c r="A107" s="109" t="s">
        <v>70</v>
      </c>
      <c r="B107" s="110"/>
      <c r="C107" s="121"/>
      <c r="D107" s="121"/>
      <c r="E107" s="121"/>
      <c r="F107" s="4"/>
    </row>
    <row r="108" spans="1:14" ht="13.5" customHeight="1">
      <c r="A108" s="114" t="s">
        <v>1</v>
      </c>
      <c r="B108" s="127">
        <v>43831</v>
      </c>
      <c r="C108" s="127">
        <v>43862</v>
      </c>
      <c r="D108" s="127">
        <v>43891</v>
      </c>
      <c r="E108" s="127">
        <v>43922</v>
      </c>
      <c r="F108" s="127">
        <v>43952</v>
      </c>
      <c r="G108" s="127">
        <v>43983</v>
      </c>
      <c r="H108" s="127">
        <v>44013</v>
      </c>
      <c r="I108" s="127">
        <v>44044</v>
      </c>
      <c r="J108" s="127">
        <v>44075</v>
      </c>
      <c r="K108" s="127">
        <v>44105</v>
      </c>
      <c r="L108" s="127">
        <v>44136</v>
      </c>
      <c r="M108" s="127">
        <v>44166</v>
      </c>
      <c r="N108" s="133"/>
    </row>
    <row r="109" spans="1:14" s="4" customFormat="1" ht="13.5" customHeight="1">
      <c r="A109" s="131" t="s">
        <v>71</v>
      </c>
      <c r="B109" s="37">
        <v>5</v>
      </c>
      <c r="C109" s="37">
        <v>5</v>
      </c>
      <c r="D109" s="37">
        <v>5</v>
      </c>
      <c r="E109" s="37">
        <v>4.5</v>
      </c>
      <c r="F109" s="37">
        <v>4.5</v>
      </c>
      <c r="G109" s="37">
        <v>4.5</v>
      </c>
      <c r="H109" s="37">
        <v>4.5</v>
      </c>
      <c r="I109" s="37">
        <v>4.5</v>
      </c>
      <c r="J109" s="37">
        <v>4.5</v>
      </c>
      <c r="K109" s="37">
        <v>4.5</v>
      </c>
      <c r="L109" s="37">
        <v>4.5</v>
      </c>
      <c r="M109" s="37">
        <v>4.5</v>
      </c>
      <c r="N109" s="134"/>
    </row>
    <row r="110" spans="1:14" ht="13.5" customHeight="1">
      <c r="A110" s="50" t="s">
        <v>2</v>
      </c>
      <c r="B110" s="35">
        <v>6.391</v>
      </c>
      <c r="C110" s="35">
        <v>7.608970417384649</v>
      </c>
      <c r="D110" s="35">
        <v>8.131386662364195</v>
      </c>
      <c r="E110" s="34">
        <v>7.81391617474693</v>
      </c>
      <c r="F110" s="34">
        <v>8.10525431375383</v>
      </c>
      <c r="G110" s="34">
        <v>7.604061794485294</v>
      </c>
      <c r="H110" s="34">
        <v>8.400903206369334</v>
      </c>
      <c r="I110" s="34">
        <v>7.124549400091</v>
      </c>
      <c r="J110" s="34">
        <v>7.928713284298651</v>
      </c>
      <c r="K110" s="34">
        <v>7.044</v>
      </c>
      <c r="L110" s="34">
        <v>7.991730302403919</v>
      </c>
      <c r="M110" s="34">
        <v>7.562148702695209</v>
      </c>
      <c r="N110" s="134"/>
    </row>
    <row r="111" spans="1:14" ht="13.5" customHeight="1">
      <c r="A111" s="50" t="s">
        <v>3</v>
      </c>
      <c r="B111" s="35">
        <v>17.32</v>
      </c>
      <c r="C111" s="35">
        <v>16.64</v>
      </c>
      <c r="D111" s="35">
        <v>16.23</v>
      </c>
      <c r="E111" s="34">
        <v>15.54</v>
      </c>
      <c r="F111" s="34">
        <v>16.06</v>
      </c>
      <c r="G111" s="34">
        <v>15.7</v>
      </c>
      <c r="H111" s="34">
        <v>16.91</v>
      </c>
      <c r="I111" s="34">
        <v>16.1</v>
      </c>
      <c r="J111" s="34">
        <v>16.39</v>
      </c>
      <c r="K111" s="34">
        <v>16.65</v>
      </c>
      <c r="L111" s="34">
        <v>16.13</v>
      </c>
      <c r="M111" s="34">
        <v>16.52</v>
      </c>
      <c r="N111" s="134"/>
    </row>
    <row r="112" spans="1:14" ht="13.5" customHeight="1">
      <c r="A112" s="50" t="s">
        <v>32</v>
      </c>
      <c r="B112" s="36" t="s">
        <v>7</v>
      </c>
      <c r="C112" s="36" t="s">
        <v>7</v>
      </c>
      <c r="D112" s="36" t="s">
        <v>7</v>
      </c>
      <c r="E112" s="54">
        <v>5</v>
      </c>
      <c r="F112" s="36" t="s">
        <v>7</v>
      </c>
      <c r="G112" s="54">
        <v>4.46</v>
      </c>
      <c r="H112" s="54">
        <v>4.5</v>
      </c>
      <c r="I112" s="54">
        <v>4.5</v>
      </c>
      <c r="J112" s="54">
        <v>4.5</v>
      </c>
      <c r="K112" s="54">
        <v>4.5</v>
      </c>
      <c r="L112" s="54">
        <v>4.5</v>
      </c>
      <c r="M112" s="54">
        <v>4.5</v>
      </c>
      <c r="N112" s="135"/>
    </row>
    <row r="113" spans="1:14" ht="13.5" customHeight="1">
      <c r="A113" s="50" t="s">
        <v>72</v>
      </c>
      <c r="B113" s="51">
        <f aca="true" t="shared" si="5" ref="B113:G113">B109-2</f>
        <v>3</v>
      </c>
      <c r="C113" s="51">
        <f t="shared" si="5"/>
        <v>3</v>
      </c>
      <c r="D113" s="51">
        <f t="shared" si="5"/>
        <v>3</v>
      </c>
      <c r="E113" s="51">
        <f t="shared" si="5"/>
        <v>2.5</v>
      </c>
      <c r="F113" s="51">
        <f t="shared" si="5"/>
        <v>2.5</v>
      </c>
      <c r="G113" s="51">
        <f t="shared" si="5"/>
        <v>2.5</v>
      </c>
      <c r="H113" s="51">
        <f>H109-1</f>
        <v>3.5</v>
      </c>
      <c r="I113" s="51">
        <f>I109-1</f>
        <v>3.5</v>
      </c>
      <c r="J113" s="51">
        <f>J109-1</f>
        <v>3.5</v>
      </c>
      <c r="K113" s="51">
        <f>K109-1</f>
        <v>3.5</v>
      </c>
      <c r="L113" s="51">
        <v>3.5</v>
      </c>
      <c r="M113" s="51">
        <v>3.5</v>
      </c>
      <c r="N113" s="136"/>
    </row>
    <row r="114" spans="1:14" ht="13.5" customHeight="1">
      <c r="A114" s="50" t="s">
        <v>53</v>
      </c>
      <c r="B114" s="51">
        <f aca="true" t="shared" si="6" ref="B114:G114">B109+1</f>
        <v>6</v>
      </c>
      <c r="C114" s="51">
        <f t="shared" si="6"/>
        <v>6</v>
      </c>
      <c r="D114" s="51">
        <f t="shared" si="6"/>
        <v>6</v>
      </c>
      <c r="E114" s="51">
        <f t="shared" si="6"/>
        <v>5.5</v>
      </c>
      <c r="F114" s="51">
        <f t="shared" si="6"/>
        <v>5.5</v>
      </c>
      <c r="G114" s="51">
        <f t="shared" si="6"/>
        <v>5.5</v>
      </c>
      <c r="H114" s="51">
        <f>H109+1</f>
        <v>5.5</v>
      </c>
      <c r="I114" s="51">
        <f>I109+1</f>
        <v>5.5</v>
      </c>
      <c r="J114" s="51">
        <f>J109+1</f>
        <v>5.5</v>
      </c>
      <c r="K114" s="51">
        <f>K109+1</f>
        <v>5.5</v>
      </c>
      <c r="L114" s="51">
        <v>5.5</v>
      </c>
      <c r="M114" s="51">
        <v>5.5</v>
      </c>
      <c r="N114" s="136"/>
    </row>
    <row r="115" spans="1:14" ht="13.5" customHeight="1">
      <c r="A115" s="50" t="s">
        <v>17</v>
      </c>
      <c r="B115" s="52">
        <v>5.452</v>
      </c>
      <c r="C115" s="52">
        <v>5.455357548475024</v>
      </c>
      <c r="D115" s="52">
        <v>5.435</v>
      </c>
      <c r="E115" s="51">
        <v>5.352868318122556</v>
      </c>
      <c r="F115" s="51">
        <v>5.0578125</v>
      </c>
      <c r="G115" s="51">
        <v>5.025</v>
      </c>
      <c r="H115" s="51">
        <v>4.5</v>
      </c>
      <c r="I115" s="51">
        <v>4.5</v>
      </c>
      <c r="J115" s="51">
        <v>4.5</v>
      </c>
      <c r="K115" s="51">
        <v>4.5</v>
      </c>
      <c r="L115" s="51">
        <v>4.5</v>
      </c>
      <c r="M115" s="51">
        <v>4.5</v>
      </c>
      <c r="N115" s="136"/>
    </row>
    <row r="116" spans="1:14" ht="13.5" customHeight="1">
      <c r="A116" s="53" t="s">
        <v>68</v>
      </c>
      <c r="B116" s="51">
        <v>9</v>
      </c>
      <c r="C116" s="51">
        <v>9</v>
      </c>
      <c r="D116" s="51">
        <v>9</v>
      </c>
      <c r="E116" s="51">
        <v>8.5</v>
      </c>
      <c r="F116" s="51">
        <f>F109+4</f>
        <v>8.5</v>
      </c>
      <c r="G116" s="51">
        <f>G109+4</f>
        <v>8.5</v>
      </c>
      <c r="H116" s="51">
        <f>H109+2</f>
        <v>6.5</v>
      </c>
      <c r="I116" s="51">
        <f>I109+2</f>
        <v>6.5</v>
      </c>
      <c r="J116" s="51">
        <f>J109+2</f>
        <v>6.5</v>
      </c>
      <c r="K116" s="51">
        <f>K109+2</f>
        <v>6.5</v>
      </c>
      <c r="L116" s="51">
        <v>6.5</v>
      </c>
      <c r="M116" s="51">
        <v>6.5</v>
      </c>
      <c r="N116" s="136"/>
    </row>
    <row r="117" spans="1:14" s="4" customFormat="1" ht="13.5" customHeight="1">
      <c r="A117" s="53" t="s">
        <v>15</v>
      </c>
      <c r="B117" s="54">
        <v>5.569490779239838</v>
      </c>
      <c r="C117" s="54">
        <v>5.518938406741378</v>
      </c>
      <c r="D117" s="54">
        <v>5.525546918378678</v>
      </c>
      <c r="E117" s="54">
        <v>5.47333004351532</v>
      </c>
      <c r="F117" s="54">
        <v>5.299769726190048</v>
      </c>
      <c r="G117" s="54">
        <v>5.291</v>
      </c>
      <c r="H117" s="54">
        <v>5.281</v>
      </c>
      <c r="I117" s="54">
        <v>5.276</v>
      </c>
      <c r="J117" s="54">
        <v>5.262</v>
      </c>
      <c r="K117" s="54">
        <v>5.27</v>
      </c>
      <c r="L117" s="54">
        <v>5.2298879202988795</v>
      </c>
      <c r="M117" s="54">
        <v>5.236</v>
      </c>
      <c r="N117" s="135"/>
    </row>
    <row r="118" spans="1:14" s="4" customFormat="1" ht="13.5" customHeight="1">
      <c r="A118" s="53" t="s">
        <v>55</v>
      </c>
      <c r="B118" s="117">
        <v>5</v>
      </c>
      <c r="C118" s="117">
        <v>5</v>
      </c>
      <c r="D118" s="117">
        <v>5</v>
      </c>
      <c r="E118" s="117">
        <v>4</v>
      </c>
      <c r="F118" s="117">
        <v>4</v>
      </c>
      <c r="G118" s="117">
        <v>4</v>
      </c>
      <c r="H118" s="117">
        <v>4</v>
      </c>
      <c r="I118" s="117">
        <v>4</v>
      </c>
      <c r="J118" s="117">
        <v>4</v>
      </c>
      <c r="K118" s="117">
        <v>4</v>
      </c>
      <c r="L118" s="117">
        <v>4</v>
      </c>
      <c r="M118" s="117">
        <v>4</v>
      </c>
      <c r="N118" s="137"/>
    </row>
    <row r="119" spans="1:14" s="4" customFormat="1" ht="13.5" customHeight="1">
      <c r="A119" s="122" t="s">
        <v>35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138"/>
    </row>
    <row r="120" spans="1:14" s="4" customFormat="1" ht="13.5" customHeight="1">
      <c r="A120" s="56" t="s">
        <v>40</v>
      </c>
      <c r="B120" s="51">
        <v>5.67749638805938</v>
      </c>
      <c r="C120" s="51">
        <v>5.457170249580908</v>
      </c>
      <c r="D120" s="51">
        <v>5.2925877667469905</v>
      </c>
      <c r="E120" s="51">
        <v>5.455</v>
      </c>
      <c r="F120" s="51">
        <v>5.864791632670782</v>
      </c>
      <c r="G120" s="51">
        <v>6.022025430893398</v>
      </c>
      <c r="H120" s="51">
        <v>5.999108247514656</v>
      </c>
      <c r="I120" s="51">
        <v>5.837</v>
      </c>
      <c r="J120" s="51">
        <v>5.499556605833333</v>
      </c>
      <c r="K120" s="51">
        <v>5.3016834267659085</v>
      </c>
      <c r="L120" s="51">
        <v>5.147064160000049</v>
      </c>
      <c r="M120" s="51">
        <v>5.2271780667984595</v>
      </c>
      <c r="N120" s="136"/>
    </row>
    <row r="121" spans="1:14" s="4" customFormat="1" ht="13.5" customHeight="1">
      <c r="A121" s="56" t="s">
        <v>41</v>
      </c>
      <c r="B121" s="51">
        <v>6.381454545454548</v>
      </c>
      <c r="C121" s="51">
        <v>6.064603174603171</v>
      </c>
      <c r="D121" s="51">
        <v>5.89131950207469</v>
      </c>
      <c r="E121" s="51">
        <v>6.281</v>
      </c>
      <c r="F121" s="51">
        <v>6.426041666666664</v>
      </c>
      <c r="G121" s="51">
        <v>6.567786015762828</v>
      </c>
      <c r="H121" s="51">
        <v>6.713208672021256</v>
      </c>
      <c r="I121" s="51">
        <v>6.701</v>
      </c>
      <c r="J121" s="51">
        <v>6.558804585987262</v>
      </c>
      <c r="K121" s="51">
        <v>6.305478754234859</v>
      </c>
      <c r="L121" s="51">
        <v>6.633716931403693</v>
      </c>
      <c r="M121" s="51">
        <v>6.3420731707317195</v>
      </c>
      <c r="N121" s="136"/>
    </row>
    <row r="122" spans="1:14" s="4" customFormat="1" ht="13.5" customHeight="1">
      <c r="A122" s="56" t="s">
        <v>42</v>
      </c>
      <c r="B122" s="51">
        <v>7.034419065743182</v>
      </c>
      <c r="C122" s="51">
        <v>6.7236701438671025</v>
      </c>
      <c r="D122" s="51">
        <v>6.647500000000003</v>
      </c>
      <c r="E122" s="51">
        <v>6.531</v>
      </c>
      <c r="F122" s="51">
        <v>6.633333333333327</v>
      </c>
      <c r="G122" s="51">
        <v>6.963636363636366</v>
      </c>
      <c r="H122" s="51">
        <v>7.091047058823529</v>
      </c>
      <c r="I122" s="51">
        <v>7.012</v>
      </c>
      <c r="J122" s="51">
        <v>6.693949044585984</v>
      </c>
      <c r="K122" s="51">
        <v>6.435106382978722</v>
      </c>
      <c r="L122" s="51">
        <v>6.972131147540985</v>
      </c>
      <c r="M122" s="51">
        <v>7.1480257510729555</v>
      </c>
      <c r="N122" s="136"/>
    </row>
    <row r="123" spans="1:14" s="4" customFormat="1" ht="13.5" customHeight="1">
      <c r="A123" s="56" t="s">
        <v>43</v>
      </c>
      <c r="B123" s="51">
        <v>7.410578512396693</v>
      </c>
      <c r="C123" s="51">
        <v>7.2333363053207345</v>
      </c>
      <c r="D123" s="51">
        <v>7.3110128617363355</v>
      </c>
      <c r="E123" s="51">
        <v>7.493</v>
      </c>
      <c r="F123" s="51">
        <v>7.959122459097671</v>
      </c>
      <c r="G123" s="51">
        <v>8.207692907113096</v>
      </c>
      <c r="H123" s="51">
        <v>8.242194302952925</v>
      </c>
      <c r="I123" s="51">
        <v>8.142</v>
      </c>
      <c r="J123" s="51">
        <v>8.021350162866451</v>
      </c>
      <c r="K123" s="51">
        <v>7.882719979191543</v>
      </c>
      <c r="L123" s="51">
        <v>8.062697959183675</v>
      </c>
      <c r="M123" s="51">
        <v>7.99713898127079</v>
      </c>
      <c r="N123" s="136"/>
    </row>
    <row r="124" spans="1:14" s="4" customFormat="1" ht="13.5" customHeight="1">
      <c r="A124" s="57" t="s">
        <v>63</v>
      </c>
      <c r="B124" s="58">
        <f aca="true" t="shared" si="7" ref="B124:G124">AVERAGE(B120:B123)</f>
        <v>6.625987127913451</v>
      </c>
      <c r="C124" s="58">
        <f t="shared" si="7"/>
        <v>6.369694968342979</v>
      </c>
      <c r="D124" s="58">
        <f t="shared" si="7"/>
        <v>6.285605032639506</v>
      </c>
      <c r="E124" s="58">
        <f t="shared" si="7"/>
        <v>6.4399999999999995</v>
      </c>
      <c r="F124" s="58">
        <f t="shared" si="7"/>
        <v>6.720822272942111</v>
      </c>
      <c r="G124" s="58">
        <f t="shared" si="7"/>
        <v>6.940285179351422</v>
      </c>
      <c r="H124" s="58">
        <f aca="true" t="shared" si="8" ref="H124:M124">AVERAGE(H120:H123)</f>
        <v>7.011389570328092</v>
      </c>
      <c r="I124" s="58">
        <f t="shared" si="8"/>
        <v>6.923</v>
      </c>
      <c r="J124" s="58">
        <f t="shared" si="8"/>
        <v>6.6934150998182576</v>
      </c>
      <c r="K124" s="58">
        <f t="shared" si="8"/>
        <v>6.481247135792758</v>
      </c>
      <c r="L124" s="58">
        <f t="shared" si="8"/>
        <v>6.703902549532101</v>
      </c>
      <c r="M124" s="58">
        <f t="shared" si="8"/>
        <v>6.678603992468481</v>
      </c>
      <c r="N124" s="139"/>
    </row>
    <row r="125" spans="1:14" s="4" customFormat="1" ht="13.5" customHeight="1">
      <c r="A125" s="59" t="s">
        <v>44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140"/>
    </row>
    <row r="126" spans="1:14" s="4" customFormat="1" ht="13.5" customHeight="1">
      <c r="A126" s="24" t="s">
        <v>47</v>
      </c>
      <c r="B126" s="35">
        <v>10.8</v>
      </c>
      <c r="C126" s="35" t="s">
        <v>7</v>
      </c>
      <c r="D126" s="35">
        <v>10.65</v>
      </c>
      <c r="E126" s="35">
        <v>10.65</v>
      </c>
      <c r="F126" s="35" t="s">
        <v>7</v>
      </c>
      <c r="G126" s="35" t="s">
        <v>7</v>
      </c>
      <c r="H126" s="35" t="s">
        <v>7</v>
      </c>
      <c r="I126" s="35" t="s">
        <v>7</v>
      </c>
      <c r="J126" s="35" t="s">
        <v>7</v>
      </c>
      <c r="K126" s="35" t="s">
        <v>7</v>
      </c>
      <c r="L126" s="35" t="s">
        <v>7</v>
      </c>
      <c r="M126" s="35" t="s">
        <v>7</v>
      </c>
      <c r="N126" s="134"/>
    </row>
    <row r="127" spans="1:14" s="4" customFormat="1" ht="12" customHeight="1">
      <c r="A127" s="24" t="s">
        <v>48</v>
      </c>
      <c r="B127" s="36" t="s">
        <v>7</v>
      </c>
      <c r="C127" s="36" t="s">
        <v>7</v>
      </c>
      <c r="D127" s="36" t="s">
        <v>7</v>
      </c>
      <c r="E127" s="36" t="s">
        <v>7</v>
      </c>
      <c r="F127" s="36" t="s">
        <v>7</v>
      </c>
      <c r="G127" s="36" t="s">
        <v>7</v>
      </c>
      <c r="H127" s="36" t="s">
        <v>7</v>
      </c>
      <c r="I127" s="35">
        <v>11.145</v>
      </c>
      <c r="J127" s="35" t="s">
        <v>7</v>
      </c>
      <c r="K127" s="35">
        <v>10.975</v>
      </c>
      <c r="L127" s="35" t="s">
        <v>7</v>
      </c>
      <c r="M127" s="35" t="s">
        <v>7</v>
      </c>
      <c r="N127" s="134"/>
    </row>
    <row r="128" spans="1:14" s="4" customFormat="1" ht="17.25" customHeight="1">
      <c r="A128" s="24" t="s">
        <v>57</v>
      </c>
      <c r="B128" s="35">
        <v>11.5</v>
      </c>
      <c r="C128" s="35" t="s">
        <v>7</v>
      </c>
      <c r="D128" s="35">
        <v>11.45</v>
      </c>
      <c r="E128" s="35" t="s">
        <v>7</v>
      </c>
      <c r="F128" s="36" t="s">
        <v>7</v>
      </c>
      <c r="G128" s="36" t="s">
        <v>7</v>
      </c>
      <c r="H128" s="36" t="s">
        <v>7</v>
      </c>
      <c r="I128" s="36" t="s">
        <v>7</v>
      </c>
      <c r="J128" s="36" t="s">
        <v>7</v>
      </c>
      <c r="K128" s="36" t="s">
        <v>7</v>
      </c>
      <c r="L128" s="35">
        <v>11.435</v>
      </c>
      <c r="M128" s="35">
        <v>0</v>
      </c>
      <c r="N128" s="134"/>
    </row>
    <row r="129" spans="1:14" s="4" customFormat="1" ht="13.5" customHeight="1">
      <c r="A129" s="24" t="s">
        <v>58</v>
      </c>
      <c r="B129" s="35" t="s">
        <v>7</v>
      </c>
      <c r="C129" s="35" t="s">
        <v>7</v>
      </c>
      <c r="D129" s="35" t="s">
        <v>7</v>
      </c>
      <c r="E129" s="35" t="s">
        <v>7</v>
      </c>
      <c r="F129" s="35">
        <v>12.15</v>
      </c>
      <c r="G129" s="36" t="s">
        <v>7</v>
      </c>
      <c r="H129" s="35">
        <v>12.1</v>
      </c>
      <c r="I129" s="36" t="s">
        <v>7</v>
      </c>
      <c r="J129" s="36" t="s">
        <v>7</v>
      </c>
      <c r="K129" s="36" t="s">
        <v>7</v>
      </c>
      <c r="L129" s="36" t="s">
        <v>7</v>
      </c>
      <c r="M129" s="36" t="s">
        <v>7</v>
      </c>
      <c r="N129" s="141"/>
    </row>
    <row r="130" spans="1:14" s="4" customFormat="1" ht="13.5" customHeight="1">
      <c r="A130" s="24" t="s">
        <v>61</v>
      </c>
      <c r="B130" s="36" t="s">
        <v>7</v>
      </c>
      <c r="C130" s="35">
        <v>12.55</v>
      </c>
      <c r="D130" s="35" t="s">
        <v>7</v>
      </c>
      <c r="E130" s="35" t="s">
        <v>7</v>
      </c>
      <c r="F130" s="35" t="s">
        <v>7</v>
      </c>
      <c r="G130" s="35">
        <v>12.5</v>
      </c>
      <c r="H130" s="36" t="s">
        <v>7</v>
      </c>
      <c r="I130" s="36" t="s">
        <v>7</v>
      </c>
      <c r="J130" s="35">
        <v>12.385</v>
      </c>
      <c r="K130" s="36" t="s">
        <v>7</v>
      </c>
      <c r="L130" s="36" t="s">
        <v>7</v>
      </c>
      <c r="M130" s="36" t="s">
        <v>7</v>
      </c>
      <c r="N130" s="141"/>
    </row>
    <row r="131" spans="1:14" s="4" customFormat="1" ht="13.5" customHeight="1">
      <c r="A131" s="24" t="s">
        <v>69</v>
      </c>
      <c r="B131" s="36" t="s">
        <v>7</v>
      </c>
      <c r="C131" s="36" t="s">
        <v>7</v>
      </c>
      <c r="D131" s="36" t="s">
        <v>7</v>
      </c>
      <c r="E131" s="36" t="s">
        <v>7</v>
      </c>
      <c r="F131" s="36" t="s">
        <v>7</v>
      </c>
      <c r="G131" s="36" t="s">
        <v>7</v>
      </c>
      <c r="H131" s="36" t="s">
        <v>7</v>
      </c>
      <c r="I131" s="35">
        <v>13.15</v>
      </c>
      <c r="J131" s="35"/>
      <c r="K131" s="35"/>
      <c r="L131" s="35"/>
      <c r="M131" s="35">
        <v>13.1</v>
      </c>
      <c r="N131" s="134"/>
    </row>
    <row r="132" spans="1:18" s="4" customFormat="1" ht="13.5" customHeight="1">
      <c r="A132" s="47"/>
      <c r="B132" s="11"/>
      <c r="C132" s="11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Q132" s="124"/>
      <c r="R132" s="124"/>
    </row>
    <row r="133" spans="1:18" s="4" customFormat="1" ht="13.5" customHeight="1">
      <c r="A133" s="47"/>
      <c r="B133" s="11"/>
      <c r="C133" s="11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P133" s="150"/>
      <c r="Q133" s="124"/>
      <c r="R133" s="150"/>
    </row>
    <row r="134" spans="1:18" ht="14.25">
      <c r="A134" s="109" t="s">
        <v>66</v>
      </c>
      <c r="B134" s="110"/>
      <c r="C134" s="110"/>
      <c r="D134" s="121"/>
      <c r="E134" s="121"/>
      <c r="F134" s="4"/>
      <c r="P134" s="150"/>
      <c r="R134" s="150"/>
    </row>
    <row r="135" spans="1:18" ht="13.5" customHeight="1">
      <c r="A135" s="114" t="s">
        <v>1</v>
      </c>
      <c r="B135" s="127">
        <v>43466</v>
      </c>
      <c r="C135" s="127">
        <v>43497</v>
      </c>
      <c r="D135" s="127">
        <v>43525</v>
      </c>
      <c r="E135" s="127">
        <v>43556</v>
      </c>
      <c r="F135" s="127">
        <v>43586</v>
      </c>
      <c r="G135" s="127">
        <v>43617</v>
      </c>
      <c r="H135" s="127">
        <v>43647</v>
      </c>
      <c r="I135" s="127">
        <v>43678</v>
      </c>
      <c r="J135" s="127">
        <v>43709</v>
      </c>
      <c r="K135" s="127">
        <v>43739</v>
      </c>
      <c r="L135" s="127">
        <v>43770</v>
      </c>
      <c r="M135" s="127">
        <v>43800</v>
      </c>
      <c r="P135" s="150"/>
      <c r="R135" s="150"/>
    </row>
    <row r="136" spans="1:18" s="4" customFormat="1" ht="13.5" customHeight="1">
      <c r="A136" s="132" t="s">
        <v>67</v>
      </c>
      <c r="B136" s="34">
        <v>5.5</v>
      </c>
      <c r="C136" s="34">
        <v>5.5</v>
      </c>
      <c r="D136" s="34">
        <v>5.5</v>
      </c>
      <c r="E136" s="34">
        <v>5.5</v>
      </c>
      <c r="F136" s="34">
        <v>5</v>
      </c>
      <c r="G136" s="34">
        <v>5</v>
      </c>
      <c r="H136" s="34">
        <v>5</v>
      </c>
      <c r="I136" s="34">
        <v>5</v>
      </c>
      <c r="J136" s="34">
        <v>5</v>
      </c>
      <c r="K136" s="34">
        <v>5</v>
      </c>
      <c r="L136" s="34">
        <v>5</v>
      </c>
      <c r="M136" s="34">
        <v>5</v>
      </c>
      <c r="P136" s="150"/>
      <c r="R136" s="150"/>
    </row>
    <row r="137" spans="1:13" ht="13.5" customHeight="1">
      <c r="A137" s="50" t="s">
        <v>2</v>
      </c>
      <c r="B137" s="35">
        <v>7.865828434809025</v>
      </c>
      <c r="C137" s="35">
        <v>7.01</v>
      </c>
      <c r="D137" s="35">
        <v>6.524248500663402</v>
      </c>
      <c r="E137" s="35">
        <v>7.39654549736716</v>
      </c>
      <c r="F137" s="35">
        <v>8.47379400293992</v>
      </c>
      <c r="G137" s="35">
        <v>7.757808873972783</v>
      </c>
      <c r="H137" s="35">
        <v>8.207378938336694</v>
      </c>
      <c r="I137" s="35">
        <v>7.253621446904448</v>
      </c>
      <c r="J137" s="35">
        <v>7.802965755561914</v>
      </c>
      <c r="K137" s="35">
        <v>6.396213278610284</v>
      </c>
      <c r="L137" s="35">
        <v>8.5</v>
      </c>
      <c r="M137" s="35">
        <v>8.478</v>
      </c>
    </row>
    <row r="138" spans="1:13" ht="12.75" customHeight="1">
      <c r="A138" s="50" t="s">
        <v>3</v>
      </c>
      <c r="B138" s="35">
        <v>16.95</v>
      </c>
      <c r="C138" s="35">
        <v>16.73</v>
      </c>
      <c r="D138" s="35">
        <v>16.59</v>
      </c>
      <c r="E138" s="35">
        <v>16.8</v>
      </c>
      <c r="F138" s="35">
        <v>16.23</v>
      </c>
      <c r="G138" s="35">
        <v>16.54</v>
      </c>
      <c r="H138" s="34">
        <v>16.03</v>
      </c>
      <c r="I138" s="34">
        <v>16.02</v>
      </c>
      <c r="J138" s="34">
        <v>16.35</v>
      </c>
      <c r="K138" s="34">
        <v>16.25</v>
      </c>
      <c r="L138" s="34">
        <v>16.92</v>
      </c>
      <c r="M138" s="34">
        <v>16.47</v>
      </c>
    </row>
    <row r="139" spans="1:13" ht="13.5" customHeight="1">
      <c r="A139" s="50" t="s">
        <v>32</v>
      </c>
      <c r="B139" s="51">
        <v>4.486088508015463</v>
      </c>
      <c r="C139" s="51">
        <v>4.743</v>
      </c>
      <c r="D139" s="51">
        <v>4.799575435203095</v>
      </c>
      <c r="E139" s="51">
        <v>4.342</v>
      </c>
      <c r="F139" s="51">
        <v>4.064045994065282</v>
      </c>
      <c r="G139" s="51">
        <v>4.098971171171171</v>
      </c>
      <c r="H139" s="51">
        <v>4.28614074074074</v>
      </c>
      <c r="I139" s="129" t="s">
        <v>7</v>
      </c>
      <c r="J139" s="129" t="s">
        <v>7</v>
      </c>
      <c r="K139" s="129" t="s">
        <v>7</v>
      </c>
      <c r="L139" s="129" t="s">
        <v>7</v>
      </c>
      <c r="M139" s="51">
        <v>4.895</v>
      </c>
    </row>
    <row r="140" spans="1:13" s="4" customFormat="1" ht="13.5" customHeight="1">
      <c r="A140" s="53" t="s">
        <v>72</v>
      </c>
      <c r="B140" s="51">
        <f>B136-1</f>
        <v>4.5</v>
      </c>
      <c r="C140" s="51">
        <f>C136-1</f>
        <v>4.5</v>
      </c>
      <c r="D140" s="51">
        <f>D136-1</f>
        <v>4.5</v>
      </c>
      <c r="E140" s="51">
        <f>E136-1</f>
        <v>4.5</v>
      </c>
      <c r="F140" s="51">
        <f>F136-2</f>
        <v>3</v>
      </c>
      <c r="G140" s="51">
        <f aca="true" t="shared" si="9" ref="G140:M140">G136-2</f>
        <v>3</v>
      </c>
      <c r="H140" s="51">
        <f t="shared" si="9"/>
        <v>3</v>
      </c>
      <c r="I140" s="51">
        <f t="shared" si="9"/>
        <v>3</v>
      </c>
      <c r="J140" s="51">
        <f t="shared" si="9"/>
        <v>3</v>
      </c>
      <c r="K140" s="51">
        <f t="shared" si="9"/>
        <v>3</v>
      </c>
      <c r="L140" s="51">
        <f t="shared" si="9"/>
        <v>3</v>
      </c>
      <c r="M140" s="51">
        <f t="shared" si="9"/>
        <v>3</v>
      </c>
    </row>
    <row r="141" spans="1:13" s="4" customFormat="1" ht="13.5" customHeight="1">
      <c r="A141" s="53" t="s">
        <v>53</v>
      </c>
      <c r="B141" s="51">
        <f>B136+1</f>
        <v>6.5</v>
      </c>
      <c r="C141" s="51">
        <f>C136+1</f>
        <v>6.5</v>
      </c>
      <c r="D141" s="51">
        <f>D136+1</f>
        <v>6.5</v>
      </c>
      <c r="E141" s="51">
        <f>E136+1</f>
        <v>6.5</v>
      </c>
      <c r="F141" s="51">
        <f>F136+1</f>
        <v>6</v>
      </c>
      <c r="G141" s="51">
        <f aca="true" t="shared" si="10" ref="G141:M141">G136+1</f>
        <v>6</v>
      </c>
      <c r="H141" s="51">
        <f t="shared" si="10"/>
        <v>6</v>
      </c>
      <c r="I141" s="51">
        <f t="shared" si="10"/>
        <v>6</v>
      </c>
      <c r="J141" s="51">
        <f t="shared" si="10"/>
        <v>6</v>
      </c>
      <c r="K141" s="51">
        <f t="shared" si="10"/>
        <v>6</v>
      </c>
      <c r="L141" s="51">
        <f t="shared" si="10"/>
        <v>6</v>
      </c>
      <c r="M141" s="51">
        <f t="shared" si="10"/>
        <v>6</v>
      </c>
    </row>
    <row r="142" spans="1:13" ht="13.5" customHeight="1">
      <c r="A142" s="50" t="s">
        <v>17</v>
      </c>
      <c r="B142" s="52" t="s">
        <v>7</v>
      </c>
      <c r="C142" s="52" t="s">
        <v>7</v>
      </c>
      <c r="D142" s="52" t="s">
        <v>7</v>
      </c>
      <c r="E142" s="52" t="s">
        <v>7</v>
      </c>
      <c r="F142" s="52" t="s">
        <v>7</v>
      </c>
      <c r="G142" s="52" t="s">
        <v>7</v>
      </c>
      <c r="H142" s="52">
        <v>5.529874485492149</v>
      </c>
      <c r="I142" s="52">
        <v>5.352184115523466</v>
      </c>
      <c r="J142" s="52">
        <v>5.428874269005848</v>
      </c>
      <c r="K142" s="52">
        <v>5.356175213675214</v>
      </c>
      <c r="L142" s="52">
        <v>5.416</v>
      </c>
      <c r="M142" s="52">
        <v>5.403798181818182</v>
      </c>
    </row>
    <row r="143" spans="1:13" ht="13.5" customHeight="1">
      <c r="A143" s="53" t="s">
        <v>68</v>
      </c>
      <c r="B143" s="51">
        <v>9.5</v>
      </c>
      <c r="C143" s="51">
        <v>9.5</v>
      </c>
      <c r="D143" s="51">
        <v>9.5</v>
      </c>
      <c r="E143" s="51">
        <v>9.5</v>
      </c>
      <c r="F143" s="51">
        <v>9</v>
      </c>
      <c r="G143" s="51">
        <v>9</v>
      </c>
      <c r="H143" s="51">
        <v>9</v>
      </c>
      <c r="I143" s="51">
        <v>9</v>
      </c>
      <c r="J143" s="51">
        <v>9</v>
      </c>
      <c r="K143" s="51">
        <v>9</v>
      </c>
      <c r="L143" s="51">
        <v>9</v>
      </c>
      <c r="M143" s="51">
        <v>9</v>
      </c>
    </row>
    <row r="144" spans="1:13" s="4" customFormat="1" ht="13.5" customHeight="1">
      <c r="A144" s="53" t="s">
        <v>15</v>
      </c>
      <c r="B144" s="54">
        <v>5.6362586605080836</v>
      </c>
      <c r="C144" s="54">
        <v>5.447000638162093</v>
      </c>
      <c r="D144" s="54">
        <v>5.486951111111111</v>
      </c>
      <c r="E144" s="54">
        <v>5.408478063661843</v>
      </c>
      <c r="F144" s="54">
        <v>5.347536643026005</v>
      </c>
      <c r="G144" s="54">
        <v>5.368995004656676</v>
      </c>
      <c r="H144" s="54">
        <v>5.490516890516891</v>
      </c>
      <c r="I144" s="54">
        <v>5.454</v>
      </c>
      <c r="J144" s="54">
        <v>5.473734329797493</v>
      </c>
      <c r="K144" s="54">
        <v>5.474567702030389</v>
      </c>
      <c r="L144" s="54">
        <v>5.448272391814827</v>
      </c>
      <c r="M144" s="54">
        <v>5.517</v>
      </c>
    </row>
    <row r="145" spans="1:13" s="4" customFormat="1" ht="13.5" customHeight="1">
      <c r="A145" s="53" t="s">
        <v>55</v>
      </c>
      <c r="B145" s="117">
        <v>5</v>
      </c>
      <c r="C145" s="117">
        <v>5</v>
      </c>
      <c r="D145" s="117">
        <v>5</v>
      </c>
      <c r="E145" s="117">
        <v>5</v>
      </c>
      <c r="F145" s="117">
        <v>5</v>
      </c>
      <c r="G145" s="117">
        <v>5</v>
      </c>
      <c r="H145" s="117">
        <v>5</v>
      </c>
      <c r="I145" s="117">
        <v>5</v>
      </c>
      <c r="J145" s="117">
        <v>5</v>
      </c>
      <c r="K145" s="117">
        <v>5</v>
      </c>
      <c r="L145" s="117">
        <v>5</v>
      </c>
      <c r="M145" s="117">
        <v>5</v>
      </c>
    </row>
    <row r="146" spans="1:13" s="4" customFormat="1" ht="13.5" customHeight="1">
      <c r="A146" s="122" t="s">
        <v>35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1:13" s="4" customFormat="1" ht="13.5" customHeight="1">
      <c r="A147" s="56" t="s">
        <v>40</v>
      </c>
      <c r="B147" s="51">
        <v>5.560213423189807</v>
      </c>
      <c r="C147" s="51">
        <v>5.6046163056048295</v>
      </c>
      <c r="D147" s="51">
        <v>5.416265942857155</v>
      </c>
      <c r="E147" s="51">
        <v>4.6208787408184095</v>
      </c>
      <c r="F147" s="51">
        <v>4.8999304575018465</v>
      </c>
      <c r="G147" s="51">
        <v>5.201599942748164</v>
      </c>
      <c r="H147" s="51">
        <v>5.446949743279984</v>
      </c>
      <c r="I147" s="51">
        <v>5.22862299325157</v>
      </c>
      <c r="J147" s="51">
        <v>5.132691525000013</v>
      </c>
      <c r="K147" s="51">
        <v>4.9676323128449535</v>
      </c>
      <c r="L147" s="51">
        <v>5.061345157247966</v>
      </c>
      <c r="M147" s="51">
        <v>5.498451753822664</v>
      </c>
    </row>
    <row r="148" spans="1:13" s="4" customFormat="1" ht="13.5" customHeight="1">
      <c r="A148" s="56" t="s">
        <v>41</v>
      </c>
      <c r="B148" s="51">
        <v>5.831975264864857</v>
      </c>
      <c r="C148" s="51">
        <v>5.815033653333333</v>
      </c>
      <c r="D148" s="51">
        <v>5.512773606986899</v>
      </c>
      <c r="E148" s="51">
        <v>4.966417705814314</v>
      </c>
      <c r="F148" s="51">
        <v>4.997924999999995</v>
      </c>
      <c r="G148" s="51">
        <v>5.206999999999994</v>
      </c>
      <c r="H148" s="51">
        <v>5.999000000000023</v>
      </c>
      <c r="I148" s="51">
        <v>5.612294244999303</v>
      </c>
      <c r="J148" s="51">
        <v>5.234117647058822</v>
      </c>
      <c r="K148" s="51">
        <v>5.442233464734293</v>
      </c>
      <c r="L148" s="51">
        <v>5.929374075899443</v>
      </c>
      <c r="M148" s="51">
        <v>5.969139999999996</v>
      </c>
    </row>
    <row r="149" spans="1:13" s="4" customFormat="1" ht="13.5" customHeight="1">
      <c r="A149" s="56" t="s">
        <v>42</v>
      </c>
      <c r="B149" s="51">
        <v>7.69907031154691</v>
      </c>
      <c r="C149" s="51">
        <v>7.644774082840235</v>
      </c>
      <c r="D149" s="51">
        <v>7.315899822525599</v>
      </c>
      <c r="E149" s="51">
        <v>6.839303278688522</v>
      </c>
      <c r="F149" s="51">
        <v>7.061047839903804</v>
      </c>
      <c r="G149" s="51">
        <v>7.381246183853462</v>
      </c>
      <c r="H149" s="51">
        <v>7.686769713758083</v>
      </c>
      <c r="I149" s="51">
        <v>7.3771936146003005</v>
      </c>
      <c r="J149" s="51">
        <v>6.868846153846162</v>
      </c>
      <c r="K149" s="51">
        <v>6.523177459898622</v>
      </c>
      <c r="L149" s="51">
        <v>6.599870298313874</v>
      </c>
      <c r="M149" s="51">
        <v>6.830031574999995</v>
      </c>
    </row>
    <row r="150" spans="1:13" s="4" customFormat="1" ht="13.5" customHeight="1">
      <c r="A150" s="56" t="s">
        <v>43</v>
      </c>
      <c r="B150" s="51">
        <v>8.777746744667057</v>
      </c>
      <c r="C150" s="51">
        <v>8.751835947712419</v>
      </c>
      <c r="D150" s="51">
        <v>8.234667721518989</v>
      </c>
      <c r="E150" s="51">
        <v>7.71276759370861</v>
      </c>
      <c r="F150" s="51">
        <v>7.638137855774235</v>
      </c>
      <c r="G150" s="51">
        <v>8.275228674892706</v>
      </c>
      <c r="H150" s="51">
        <v>8.363015119669129</v>
      </c>
      <c r="I150" s="51">
        <v>8.065274593749999</v>
      </c>
      <c r="J150" s="51">
        <v>7.615017908333332</v>
      </c>
      <c r="K150" s="51">
        <v>7.261883116883117</v>
      </c>
      <c r="L150" s="51">
        <v>7.614500391709993</v>
      </c>
      <c r="M150" s="51">
        <v>7.546173575129534</v>
      </c>
    </row>
    <row r="151" spans="1:13" s="4" customFormat="1" ht="13.5" customHeight="1">
      <c r="A151" s="57" t="s">
        <v>63</v>
      </c>
      <c r="B151" s="58">
        <f aca="true" t="shared" si="11" ref="B151:H151">AVERAGE(B147:B150)</f>
        <v>6.967251436067157</v>
      </c>
      <c r="C151" s="58">
        <f t="shared" si="11"/>
        <v>6.954064997372704</v>
      </c>
      <c r="D151" s="58">
        <f t="shared" si="11"/>
        <v>6.619901773472161</v>
      </c>
      <c r="E151" s="58">
        <f t="shared" si="11"/>
        <v>6.034841829757464</v>
      </c>
      <c r="F151" s="58">
        <f t="shared" si="11"/>
        <v>6.14926028829497</v>
      </c>
      <c r="G151" s="58">
        <f t="shared" si="11"/>
        <v>6.5162687003735815</v>
      </c>
      <c r="H151" s="58">
        <f t="shared" si="11"/>
        <v>6.873933644176804</v>
      </c>
      <c r="I151" s="58">
        <f>AVERAGE(I147:I150)</f>
        <v>6.570846361650293</v>
      </c>
      <c r="J151" s="58">
        <f>AVERAGE(J147:J150)</f>
        <v>6.212668308559582</v>
      </c>
      <c r="K151" s="58">
        <f>AVERAGE(K147:K150)</f>
        <v>6.048731588590246</v>
      </c>
      <c r="L151" s="58">
        <f>AVERAGE(L147:L150)</f>
        <v>6.301272480792819</v>
      </c>
      <c r="M151" s="58">
        <f>AVERAGE(M147:M150)</f>
        <v>6.460949225988047</v>
      </c>
    </row>
    <row r="152" spans="1:13" s="4" customFormat="1" ht="13.5" customHeight="1">
      <c r="A152" s="59" t="s">
        <v>44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s="4" customFormat="1" ht="13.5" customHeight="1">
      <c r="A153" s="24" t="s">
        <v>47</v>
      </c>
      <c r="B153" s="36" t="s">
        <v>7</v>
      </c>
      <c r="C153" s="36" t="s">
        <v>7</v>
      </c>
      <c r="D153" s="36" t="s">
        <v>7</v>
      </c>
      <c r="E153" s="36" t="s">
        <v>7</v>
      </c>
      <c r="F153" s="36" t="s">
        <v>7</v>
      </c>
      <c r="G153" s="36" t="s">
        <v>7</v>
      </c>
      <c r="H153" s="36" t="s">
        <v>7</v>
      </c>
      <c r="I153" s="36" t="s">
        <v>7</v>
      </c>
      <c r="J153" s="36" t="s">
        <v>7</v>
      </c>
      <c r="K153" s="36" t="s">
        <v>7</v>
      </c>
      <c r="L153" s="35">
        <v>10.95</v>
      </c>
      <c r="M153" s="35" t="s">
        <v>7</v>
      </c>
    </row>
    <row r="154" spans="1:13" s="4" customFormat="1" ht="13.5" customHeight="1">
      <c r="A154" s="24" t="s">
        <v>48</v>
      </c>
      <c r="B154" s="36" t="s">
        <v>7</v>
      </c>
      <c r="C154" s="36" t="s">
        <v>7</v>
      </c>
      <c r="D154" s="36" t="s">
        <v>7</v>
      </c>
      <c r="E154" s="36" t="s">
        <v>7</v>
      </c>
      <c r="F154" s="35">
        <v>11.3</v>
      </c>
      <c r="G154" s="36" t="s">
        <v>7</v>
      </c>
      <c r="H154" s="35">
        <v>11.25</v>
      </c>
      <c r="I154" s="36" t="s">
        <v>7</v>
      </c>
      <c r="J154" s="35">
        <v>11.2</v>
      </c>
      <c r="K154" s="35">
        <v>0</v>
      </c>
      <c r="L154" s="35">
        <v>0</v>
      </c>
      <c r="M154" s="35" t="s">
        <v>7</v>
      </c>
    </row>
    <row r="155" spans="1:13" s="4" customFormat="1" ht="17.25" customHeight="1">
      <c r="A155" s="24" t="s">
        <v>57</v>
      </c>
      <c r="B155" s="36" t="s">
        <v>7</v>
      </c>
      <c r="C155" s="35">
        <v>11.85</v>
      </c>
      <c r="D155" s="36" t="s">
        <v>7</v>
      </c>
      <c r="E155" s="36" t="s">
        <v>7</v>
      </c>
      <c r="F155" s="36" t="s">
        <v>7</v>
      </c>
      <c r="G155" s="35">
        <v>11.65</v>
      </c>
      <c r="H155" s="35" t="s">
        <v>7</v>
      </c>
      <c r="I155" s="35" t="s">
        <v>7</v>
      </c>
      <c r="J155" s="35" t="s">
        <v>7</v>
      </c>
      <c r="K155" s="35">
        <v>0</v>
      </c>
      <c r="L155" s="35">
        <v>11.55</v>
      </c>
      <c r="M155" s="35" t="s">
        <v>7</v>
      </c>
    </row>
    <row r="156" spans="1:17" s="4" customFormat="1" ht="13.5" customHeight="1">
      <c r="A156" s="24" t="s">
        <v>58</v>
      </c>
      <c r="B156" s="35">
        <v>12.25</v>
      </c>
      <c r="C156" s="35" t="s">
        <v>7</v>
      </c>
      <c r="D156" s="35" t="s">
        <v>7</v>
      </c>
      <c r="E156" s="35" t="s">
        <v>7</v>
      </c>
      <c r="F156" s="35" t="s">
        <v>7</v>
      </c>
      <c r="G156" s="35" t="s">
        <v>7</v>
      </c>
      <c r="H156" s="35" t="s">
        <v>7</v>
      </c>
      <c r="I156" s="35" t="s">
        <v>7</v>
      </c>
      <c r="J156" s="35" t="s">
        <v>7</v>
      </c>
      <c r="K156" s="35">
        <v>0</v>
      </c>
      <c r="L156" s="35" t="s">
        <v>7</v>
      </c>
      <c r="M156" s="35" t="s">
        <v>7</v>
      </c>
      <c r="P156" s="125"/>
      <c r="Q156" s="124"/>
    </row>
    <row r="157" spans="1:13" s="4" customFormat="1" ht="13.5" customHeight="1">
      <c r="A157" s="24" t="s">
        <v>61</v>
      </c>
      <c r="B157" s="36" t="s">
        <v>7</v>
      </c>
      <c r="C157" s="35" t="s">
        <v>7</v>
      </c>
      <c r="D157" s="35">
        <v>12.7</v>
      </c>
      <c r="E157" s="36" t="s">
        <v>7</v>
      </c>
      <c r="F157" s="36" t="s">
        <v>7</v>
      </c>
      <c r="G157" s="35" t="s">
        <v>7</v>
      </c>
      <c r="H157" s="35" t="s">
        <v>7</v>
      </c>
      <c r="I157" s="35" t="s">
        <v>7</v>
      </c>
      <c r="J157" s="35" t="s">
        <v>7</v>
      </c>
      <c r="K157" s="35">
        <v>12.68</v>
      </c>
      <c r="L157" s="35">
        <v>0</v>
      </c>
      <c r="M157" s="35" t="s">
        <v>7</v>
      </c>
    </row>
    <row r="158" spans="1:18" s="4" customFormat="1" ht="13.5" customHeight="1">
      <c r="A158" s="24" t="s">
        <v>69</v>
      </c>
      <c r="B158" s="36" t="s">
        <v>7</v>
      </c>
      <c r="C158" s="35" t="s">
        <v>7</v>
      </c>
      <c r="D158" s="35" t="s">
        <v>7</v>
      </c>
      <c r="E158" s="35" t="s">
        <v>7</v>
      </c>
      <c r="F158" s="35" t="s">
        <v>7</v>
      </c>
      <c r="G158" s="35" t="s">
        <v>7</v>
      </c>
      <c r="H158" s="35" t="s">
        <v>7</v>
      </c>
      <c r="I158" s="35">
        <v>13.25</v>
      </c>
      <c r="J158" s="35" t="s">
        <v>7</v>
      </c>
      <c r="K158" s="35">
        <v>0</v>
      </c>
      <c r="L158" s="35">
        <v>0</v>
      </c>
      <c r="M158" s="35">
        <v>13.2</v>
      </c>
      <c r="Q158" s="124"/>
      <c r="R158" s="124"/>
    </row>
    <row r="159" spans="9:18" ht="14.25">
      <c r="I159" s="123"/>
      <c r="J159" s="123"/>
      <c r="K159" s="123"/>
      <c r="L159" s="123"/>
      <c r="M159" s="123"/>
      <c r="P159" s="126"/>
      <c r="R159" s="126"/>
    </row>
    <row r="160" spans="1:6" ht="14.25">
      <c r="A160" s="109" t="s">
        <v>65</v>
      </c>
      <c r="B160" s="110"/>
      <c r="C160" s="110"/>
      <c r="D160" s="110"/>
      <c r="E160" s="121"/>
      <c r="F160" s="4"/>
    </row>
    <row r="161" spans="1:13" ht="13.5" customHeight="1">
      <c r="A161" s="114" t="s">
        <v>1</v>
      </c>
      <c r="B161" s="127">
        <v>43101</v>
      </c>
      <c r="C161" s="127">
        <v>43132</v>
      </c>
      <c r="D161" s="127">
        <v>43160</v>
      </c>
      <c r="E161" s="127">
        <v>43191</v>
      </c>
      <c r="F161" s="127">
        <v>43221</v>
      </c>
      <c r="G161" s="127">
        <v>43252</v>
      </c>
      <c r="H161" s="127">
        <v>43282</v>
      </c>
      <c r="I161" s="127">
        <v>43313</v>
      </c>
      <c r="J161" s="127">
        <v>43344</v>
      </c>
      <c r="K161" s="127">
        <v>43374</v>
      </c>
      <c r="L161" s="127">
        <v>43405</v>
      </c>
      <c r="M161" s="127">
        <v>43435</v>
      </c>
    </row>
    <row r="162" spans="1:18" ht="13.5" customHeight="1">
      <c r="A162" s="33" t="s">
        <v>45</v>
      </c>
      <c r="B162" s="34">
        <v>5.5</v>
      </c>
      <c r="C162" s="34">
        <v>5.5</v>
      </c>
      <c r="D162" s="34">
        <v>5.5</v>
      </c>
      <c r="E162" s="34">
        <v>5.5</v>
      </c>
      <c r="F162" s="34">
        <v>5.5</v>
      </c>
      <c r="G162" s="34">
        <v>5.5</v>
      </c>
      <c r="H162" s="34">
        <v>5.5</v>
      </c>
      <c r="I162" s="34">
        <v>5.5</v>
      </c>
      <c r="J162" s="34">
        <v>5.5</v>
      </c>
      <c r="K162" s="34">
        <v>5.5</v>
      </c>
      <c r="L162" s="34">
        <v>5.5</v>
      </c>
      <c r="M162" s="34">
        <v>5.5</v>
      </c>
      <c r="R162" s="126"/>
    </row>
    <row r="163" spans="1:13" ht="13.5" customHeight="1">
      <c r="A163" s="50" t="s">
        <v>2</v>
      </c>
      <c r="B163" s="35">
        <v>7.335406132097176</v>
      </c>
      <c r="C163" s="35">
        <v>7.954906871089752</v>
      </c>
      <c r="D163" s="35">
        <v>8.234685490474229</v>
      </c>
      <c r="E163" s="35">
        <v>7.49287405328203</v>
      </c>
      <c r="F163" s="35">
        <v>8.71</v>
      </c>
      <c r="G163" s="35">
        <v>8.325681789170453</v>
      </c>
      <c r="H163" s="35">
        <v>6.82216828468778</v>
      </c>
      <c r="I163" s="35">
        <v>6.362361099957792</v>
      </c>
      <c r="J163" s="35">
        <v>7.29</v>
      </c>
      <c r="K163" s="35">
        <v>7.44</v>
      </c>
      <c r="L163" s="35">
        <v>6.360955852513497</v>
      </c>
      <c r="M163" s="35">
        <v>7.738461321582981</v>
      </c>
    </row>
    <row r="164" spans="1:13" ht="13.5" customHeight="1">
      <c r="A164" s="50" t="s">
        <v>3</v>
      </c>
      <c r="B164" s="35">
        <v>17.23</v>
      </c>
      <c r="C164" s="35">
        <v>16.84</v>
      </c>
      <c r="D164" s="35">
        <v>17.08</v>
      </c>
      <c r="E164" s="35">
        <v>16.81</v>
      </c>
      <c r="F164" s="35">
        <v>16.91</v>
      </c>
      <c r="G164" s="35">
        <v>17.03</v>
      </c>
      <c r="H164" s="35">
        <v>17.54</v>
      </c>
      <c r="I164" s="35">
        <v>16.71</v>
      </c>
      <c r="J164" s="35">
        <v>17.23</v>
      </c>
      <c r="K164" s="35">
        <v>17.15</v>
      </c>
      <c r="L164" s="35">
        <v>16.79</v>
      </c>
      <c r="M164" s="35">
        <v>16.14</v>
      </c>
    </row>
    <row r="165" spans="1:13" ht="13.5" customHeight="1">
      <c r="A165" s="50" t="s">
        <v>32</v>
      </c>
      <c r="B165" s="51">
        <v>4.069553290414879</v>
      </c>
      <c r="C165" s="51">
        <v>4.030007377351531</v>
      </c>
      <c r="D165" s="51">
        <v>3.9778667426509</v>
      </c>
      <c r="E165" s="51">
        <v>4.042675315568022</v>
      </c>
      <c r="F165" s="51">
        <v>4.147531954887218</v>
      </c>
      <c r="G165" s="51">
        <v>4.378645787384208</v>
      </c>
      <c r="H165" s="51">
        <v>4.522</v>
      </c>
      <c r="I165" s="51">
        <v>4.4184172048251495</v>
      </c>
      <c r="J165" s="51">
        <v>4.397422136637642</v>
      </c>
      <c r="K165" s="51">
        <v>4.08234053275738</v>
      </c>
      <c r="L165" s="51">
        <v>4.269475251993381</v>
      </c>
      <c r="M165" s="51">
        <v>4.349938265034593</v>
      </c>
    </row>
    <row r="166" spans="1:13" s="4" customFormat="1" ht="13.5" customHeight="1">
      <c r="A166" s="53" t="s">
        <v>72</v>
      </c>
      <c r="B166" s="51">
        <f>B162-1</f>
        <v>4.5</v>
      </c>
      <c r="C166" s="51">
        <f aca="true" t="shared" si="12" ref="C166:M166">C162-1</f>
        <v>4.5</v>
      </c>
      <c r="D166" s="51">
        <f t="shared" si="12"/>
        <v>4.5</v>
      </c>
      <c r="E166" s="51">
        <f t="shared" si="12"/>
        <v>4.5</v>
      </c>
      <c r="F166" s="51">
        <f t="shared" si="12"/>
        <v>4.5</v>
      </c>
      <c r="G166" s="51">
        <f t="shared" si="12"/>
        <v>4.5</v>
      </c>
      <c r="H166" s="51">
        <f t="shared" si="12"/>
        <v>4.5</v>
      </c>
      <c r="I166" s="51">
        <f t="shared" si="12"/>
        <v>4.5</v>
      </c>
      <c r="J166" s="51">
        <f t="shared" si="12"/>
        <v>4.5</v>
      </c>
      <c r="K166" s="51">
        <f t="shared" si="12"/>
        <v>4.5</v>
      </c>
      <c r="L166" s="51">
        <f t="shared" si="12"/>
        <v>4.5</v>
      </c>
      <c r="M166" s="51">
        <f t="shared" si="12"/>
        <v>4.5</v>
      </c>
    </row>
    <row r="167" spans="1:13" s="4" customFormat="1" ht="13.5" customHeight="1">
      <c r="A167" s="53" t="s">
        <v>53</v>
      </c>
      <c r="B167" s="51">
        <f>B162+1</f>
        <v>6.5</v>
      </c>
      <c r="C167" s="51">
        <f aca="true" t="shared" si="13" ref="C167:M167">C162+1</f>
        <v>6.5</v>
      </c>
      <c r="D167" s="51">
        <f t="shared" si="13"/>
        <v>6.5</v>
      </c>
      <c r="E167" s="51">
        <f t="shared" si="13"/>
        <v>6.5</v>
      </c>
      <c r="F167" s="51">
        <f t="shared" si="13"/>
        <v>6.5</v>
      </c>
      <c r="G167" s="51">
        <f t="shared" si="13"/>
        <v>6.5</v>
      </c>
      <c r="H167" s="51">
        <f t="shared" si="13"/>
        <v>6.5</v>
      </c>
      <c r="I167" s="51">
        <f t="shared" si="13"/>
        <v>6.5</v>
      </c>
      <c r="J167" s="51">
        <f t="shared" si="13"/>
        <v>6.5</v>
      </c>
      <c r="K167" s="51">
        <f t="shared" si="13"/>
        <v>6.5</v>
      </c>
      <c r="L167" s="51">
        <f t="shared" si="13"/>
        <v>6.5</v>
      </c>
      <c r="M167" s="51">
        <f t="shared" si="13"/>
        <v>6.5</v>
      </c>
    </row>
    <row r="168" spans="1:13" ht="13.5" customHeight="1">
      <c r="A168" s="50" t="s">
        <v>17</v>
      </c>
      <c r="B168" s="52" t="s">
        <v>7</v>
      </c>
      <c r="C168" s="52" t="s">
        <v>7</v>
      </c>
      <c r="D168" s="52" t="s">
        <v>7</v>
      </c>
      <c r="E168" s="52" t="s">
        <v>7</v>
      </c>
      <c r="F168" s="52" t="s">
        <v>7</v>
      </c>
      <c r="G168" s="52" t="s">
        <v>7</v>
      </c>
      <c r="H168" s="52" t="s">
        <v>7</v>
      </c>
      <c r="I168" s="52" t="s">
        <v>7</v>
      </c>
      <c r="J168" s="52" t="s">
        <v>7</v>
      </c>
      <c r="K168" s="52" t="s">
        <v>7</v>
      </c>
      <c r="L168" s="52" t="s">
        <v>7</v>
      </c>
      <c r="M168" s="52" t="s">
        <v>7</v>
      </c>
    </row>
    <row r="169" spans="1:13" ht="13.5" customHeight="1">
      <c r="A169" s="53" t="s">
        <v>64</v>
      </c>
      <c r="B169" s="51">
        <v>9.5</v>
      </c>
      <c r="C169" s="51">
        <v>9.5</v>
      </c>
      <c r="D169" s="51">
        <v>9.5</v>
      </c>
      <c r="E169" s="51">
        <v>9.5</v>
      </c>
      <c r="F169" s="51">
        <v>9.5</v>
      </c>
      <c r="G169" s="51">
        <v>9.5</v>
      </c>
      <c r="H169" s="51">
        <v>9.5</v>
      </c>
      <c r="I169" s="51">
        <v>9.5</v>
      </c>
      <c r="J169" s="51">
        <v>9.5</v>
      </c>
      <c r="K169" s="51">
        <v>9.5</v>
      </c>
      <c r="L169" s="51">
        <v>9.5</v>
      </c>
      <c r="M169" s="51">
        <v>9.5</v>
      </c>
    </row>
    <row r="170" spans="1:13" s="4" customFormat="1" ht="13.5" customHeight="1">
      <c r="A170" s="53" t="s">
        <v>15</v>
      </c>
      <c r="B170" s="54">
        <v>5.796750199238466</v>
      </c>
      <c r="C170" s="54">
        <v>5.53482428115016</v>
      </c>
      <c r="D170" s="54">
        <v>5.242823427415471</v>
      </c>
      <c r="E170" s="54">
        <v>5.599241562381494</v>
      </c>
      <c r="F170" s="54">
        <v>5.746282259519942</v>
      </c>
      <c r="G170" s="54">
        <v>5.579318734793187</v>
      </c>
      <c r="H170" s="54">
        <v>5.639642857142857</v>
      </c>
      <c r="I170" s="54">
        <v>5.683390854184642</v>
      </c>
      <c r="J170" s="54">
        <v>5.566666666666666</v>
      </c>
      <c r="K170" s="54">
        <v>5.478843506195503</v>
      </c>
      <c r="L170" s="54">
        <v>5.345480790584055</v>
      </c>
      <c r="M170" s="54">
        <v>5.67289502967359</v>
      </c>
    </row>
    <row r="171" spans="1:13" s="4" customFormat="1" ht="13.5" customHeight="1">
      <c r="A171" s="53" t="s">
        <v>55</v>
      </c>
      <c r="B171" s="117">
        <v>5</v>
      </c>
      <c r="C171" s="117">
        <v>5</v>
      </c>
      <c r="D171" s="117">
        <v>5</v>
      </c>
      <c r="E171" s="117">
        <v>5</v>
      </c>
      <c r="F171" s="117">
        <v>5</v>
      </c>
      <c r="G171" s="117">
        <v>5</v>
      </c>
      <c r="H171" s="117">
        <v>5</v>
      </c>
      <c r="I171" s="117">
        <v>5</v>
      </c>
      <c r="J171" s="117">
        <v>5</v>
      </c>
      <c r="K171" s="117">
        <v>5</v>
      </c>
      <c r="L171" s="117">
        <v>5</v>
      </c>
      <c r="M171" s="117">
        <v>5</v>
      </c>
    </row>
    <row r="172" spans="1:13" s="4" customFormat="1" ht="13.5" customHeight="1">
      <c r="A172" s="53" t="s">
        <v>35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s="4" customFormat="1" ht="13.5" customHeight="1">
      <c r="A173" s="56" t="s">
        <v>40</v>
      </c>
      <c r="B173" s="51">
        <v>5.358</v>
      </c>
      <c r="C173" s="51">
        <v>5.152366037735868</v>
      </c>
      <c r="D173" s="51">
        <v>4.897380957968109</v>
      </c>
      <c r="E173" s="51">
        <v>5.158507814601193</v>
      </c>
      <c r="F173" s="51">
        <v>4.991294492175006</v>
      </c>
      <c r="G173" s="51">
        <v>4.957779917280581</v>
      </c>
      <c r="H173" s="51">
        <v>4.973461505476536</v>
      </c>
      <c r="I173" s="51">
        <v>4.898878381805673</v>
      </c>
      <c r="J173" s="51">
        <v>4.690282225617521</v>
      </c>
      <c r="K173" s="51">
        <v>5.009382625012416</v>
      </c>
      <c r="L173" s="51">
        <v>5.477324943897187</v>
      </c>
      <c r="M173" s="51">
        <v>5.55425292042722</v>
      </c>
    </row>
    <row r="174" spans="1:13" s="4" customFormat="1" ht="13.5" customHeight="1">
      <c r="A174" s="56" t="s">
        <v>41</v>
      </c>
      <c r="B174" s="51">
        <v>6.333</v>
      </c>
      <c r="C174" s="51">
        <v>6.047543859649123</v>
      </c>
      <c r="D174" s="51">
        <v>5.583649122807013</v>
      </c>
      <c r="E174" s="51">
        <v>5.264849230769224</v>
      </c>
      <c r="F174" s="51">
        <v>5.27242562521012</v>
      </c>
      <c r="G174" s="51">
        <v>5.386860759493674</v>
      </c>
      <c r="H174" s="51">
        <v>5.27896198352265</v>
      </c>
      <c r="I174" s="51">
        <v>5.141159090909096</v>
      </c>
      <c r="J174" s="51">
        <v>5.0537304582210325</v>
      </c>
      <c r="K174" s="51">
        <v>5.219685492807939</v>
      </c>
      <c r="L174" s="51">
        <v>5.666537897852035</v>
      </c>
      <c r="M174" s="51">
        <v>5.879266666666671</v>
      </c>
    </row>
    <row r="175" spans="1:13" s="4" customFormat="1" ht="13.5" customHeight="1">
      <c r="A175" s="56" t="s">
        <v>42</v>
      </c>
      <c r="B175" s="51">
        <v>7.531</v>
      </c>
      <c r="C175" s="51">
        <v>7.352026022530927</v>
      </c>
      <c r="D175" s="51">
        <v>6.903989637305698</v>
      </c>
      <c r="E175" s="51">
        <v>6.253403185000185</v>
      </c>
      <c r="F175" s="51">
        <v>6.58378378378378</v>
      </c>
      <c r="G175" s="51">
        <v>6.383386965736491</v>
      </c>
      <c r="H175" s="51">
        <v>6.505115852558626</v>
      </c>
      <c r="I175" s="51">
        <v>6.403614457831328</v>
      </c>
      <c r="J175" s="51">
        <v>6.453788461538465</v>
      </c>
      <c r="K175" s="51">
        <v>6.409200595114304</v>
      </c>
      <c r="L175" s="51">
        <v>6.877322862404628</v>
      </c>
      <c r="M175" s="51">
        <v>7.280427504998888</v>
      </c>
    </row>
    <row r="176" spans="1:13" s="4" customFormat="1" ht="13.5" customHeight="1">
      <c r="A176" s="56" t="s">
        <v>43</v>
      </c>
      <c r="B176" s="51">
        <v>8.329</v>
      </c>
      <c r="C176" s="51">
        <v>8.09860941828255</v>
      </c>
      <c r="D176" s="51">
        <v>7.706635246376811</v>
      </c>
      <c r="E176" s="51">
        <v>6.5003765993554925</v>
      </c>
      <c r="F176" s="51">
        <v>6.283755314758063</v>
      </c>
      <c r="G176" s="51">
        <v>6.946995967741935</v>
      </c>
      <c r="H176" s="51">
        <v>6.737031907081989</v>
      </c>
      <c r="I176" s="51">
        <v>6.764609053497942</v>
      </c>
      <c r="J176" s="51">
        <v>6.820003120003121</v>
      </c>
      <c r="K176" s="51">
        <v>7.035890410958905</v>
      </c>
      <c r="L176" s="51">
        <v>7.414226089286313</v>
      </c>
      <c r="M176" s="51">
        <v>7.853252375811189</v>
      </c>
    </row>
    <row r="177" spans="1:13" s="4" customFormat="1" ht="13.5" customHeight="1">
      <c r="A177" s="57" t="s">
        <v>63</v>
      </c>
      <c r="B177" s="58">
        <f aca="true" t="shared" si="14" ref="B177:G177">AVERAGE(B173:B176)</f>
        <v>6.88775</v>
      </c>
      <c r="C177" s="58">
        <f t="shared" si="14"/>
        <v>6.662636334549617</v>
      </c>
      <c r="D177" s="58">
        <f t="shared" si="14"/>
        <v>6.272913741114408</v>
      </c>
      <c r="E177" s="58">
        <f t="shared" si="14"/>
        <v>5.794284207431524</v>
      </c>
      <c r="F177" s="58">
        <f t="shared" si="14"/>
        <v>5.782814803981743</v>
      </c>
      <c r="G177" s="58">
        <f t="shared" si="14"/>
        <v>5.91875590256317</v>
      </c>
      <c r="H177" s="58">
        <f aca="true" t="shared" si="15" ref="H177:M177">AVERAGE(H173:H176)</f>
        <v>5.873642812159949</v>
      </c>
      <c r="I177" s="58">
        <f t="shared" si="15"/>
        <v>5.80206524601101</v>
      </c>
      <c r="J177" s="58">
        <f t="shared" si="15"/>
        <v>5.754451066345035</v>
      </c>
      <c r="K177" s="58">
        <f t="shared" si="15"/>
        <v>5.918539780973391</v>
      </c>
      <c r="L177" s="58">
        <f t="shared" si="15"/>
        <v>6.358852948360041</v>
      </c>
      <c r="M177" s="58">
        <f t="shared" si="15"/>
        <v>6.641799866975991</v>
      </c>
    </row>
    <row r="178" spans="1:13" s="4" customFormat="1" ht="13.5" customHeight="1">
      <c r="A178" s="59" t="s">
        <v>44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s="4" customFormat="1" ht="13.5" customHeight="1">
      <c r="A179" s="24" t="s">
        <v>47</v>
      </c>
      <c r="B179" s="36" t="s">
        <v>7</v>
      </c>
      <c r="C179" s="36" t="s">
        <v>7</v>
      </c>
      <c r="D179" s="36" t="s">
        <v>7</v>
      </c>
      <c r="E179" s="36" t="s">
        <v>7</v>
      </c>
      <c r="F179" s="36" t="s">
        <v>7</v>
      </c>
      <c r="G179" s="36" t="s">
        <v>7</v>
      </c>
      <c r="H179" s="36" t="s">
        <v>7</v>
      </c>
      <c r="I179" s="36" t="s">
        <v>7</v>
      </c>
      <c r="J179" s="36" t="s">
        <v>7</v>
      </c>
      <c r="K179" s="36" t="s">
        <v>7</v>
      </c>
      <c r="L179" s="35">
        <v>11.15</v>
      </c>
      <c r="M179" s="35" t="s">
        <v>7</v>
      </c>
    </row>
    <row r="180" spans="1:13" s="4" customFormat="1" ht="13.5" customHeight="1">
      <c r="A180" s="24" t="s">
        <v>48</v>
      </c>
      <c r="B180" s="36" t="s">
        <v>7</v>
      </c>
      <c r="C180" s="120">
        <v>11.8</v>
      </c>
      <c r="D180" s="36" t="s">
        <v>7</v>
      </c>
      <c r="E180" s="36" t="s">
        <v>7</v>
      </c>
      <c r="F180" s="36" t="s">
        <v>7</v>
      </c>
      <c r="G180" s="36" t="s">
        <v>7</v>
      </c>
      <c r="H180" s="36" t="s">
        <v>7</v>
      </c>
      <c r="I180" s="36" t="s">
        <v>7</v>
      </c>
      <c r="J180" s="36" t="s">
        <v>7</v>
      </c>
      <c r="K180" s="36" t="s">
        <v>7</v>
      </c>
      <c r="L180" s="120" t="s">
        <v>7</v>
      </c>
      <c r="M180" s="35" t="s">
        <v>7</v>
      </c>
    </row>
    <row r="181" spans="1:13" s="4" customFormat="1" ht="17.25" customHeight="1">
      <c r="A181" s="24" t="s">
        <v>57</v>
      </c>
      <c r="B181" s="36" t="s">
        <v>7</v>
      </c>
      <c r="C181" s="36" t="s">
        <v>7</v>
      </c>
      <c r="D181" s="36" t="s">
        <v>7</v>
      </c>
      <c r="E181" s="36" t="s">
        <v>7</v>
      </c>
      <c r="F181" s="36" t="s">
        <v>7</v>
      </c>
      <c r="G181" s="35">
        <v>12.175</v>
      </c>
      <c r="H181" s="36" t="s">
        <v>7</v>
      </c>
      <c r="I181" s="36" t="s">
        <v>7</v>
      </c>
      <c r="J181" s="36" t="s">
        <v>7</v>
      </c>
      <c r="K181" s="36" t="s">
        <v>7</v>
      </c>
      <c r="L181" s="36" t="s">
        <v>7</v>
      </c>
      <c r="M181" s="35" t="s">
        <v>7</v>
      </c>
    </row>
    <row r="182" spans="1:13" s="4" customFormat="1" ht="13.5" customHeight="1">
      <c r="A182" s="24" t="s">
        <v>58</v>
      </c>
      <c r="B182" s="36" t="s">
        <v>7</v>
      </c>
      <c r="C182" s="36" t="s">
        <v>7</v>
      </c>
      <c r="D182" s="36" t="s">
        <v>7</v>
      </c>
      <c r="E182" s="36" t="s">
        <v>7</v>
      </c>
      <c r="F182" s="35">
        <v>12.5</v>
      </c>
      <c r="G182" s="36">
        <v>0</v>
      </c>
      <c r="H182" s="36" t="s">
        <v>7</v>
      </c>
      <c r="I182" s="36" t="s">
        <v>7</v>
      </c>
      <c r="J182" s="35">
        <v>12.2</v>
      </c>
      <c r="K182" s="36" t="s">
        <v>7</v>
      </c>
      <c r="L182" s="35" t="s">
        <v>7</v>
      </c>
      <c r="M182" s="35" t="s">
        <v>7</v>
      </c>
    </row>
    <row r="183" spans="1:13" s="4" customFormat="1" ht="13.5" customHeight="1">
      <c r="A183" s="24" t="s">
        <v>61</v>
      </c>
      <c r="B183" s="36" t="s">
        <v>7</v>
      </c>
      <c r="C183" s="36" t="s">
        <v>7</v>
      </c>
      <c r="D183" s="36" t="s">
        <v>7</v>
      </c>
      <c r="E183" s="36" t="s">
        <v>7</v>
      </c>
      <c r="F183" s="36" t="s">
        <v>7</v>
      </c>
      <c r="G183" s="36" t="s">
        <v>7</v>
      </c>
      <c r="H183" s="36" t="s">
        <v>7</v>
      </c>
      <c r="I183" s="35">
        <v>12.9</v>
      </c>
      <c r="J183" s="36">
        <v>0</v>
      </c>
      <c r="K183" s="36" t="s">
        <v>7</v>
      </c>
      <c r="L183" s="36" t="s">
        <v>7</v>
      </c>
      <c r="M183" s="35" t="s">
        <v>7</v>
      </c>
    </row>
    <row r="184" spans="4:6" ht="14.25">
      <c r="D184" s="121"/>
      <c r="E184" s="121"/>
      <c r="F184" s="4"/>
    </row>
    <row r="185" spans="1:6" ht="14.25">
      <c r="A185" s="109" t="s">
        <v>62</v>
      </c>
      <c r="B185" s="110"/>
      <c r="C185" s="110"/>
      <c r="D185" s="121"/>
      <c r="E185" s="121"/>
      <c r="F185" s="4"/>
    </row>
    <row r="186" spans="1:13" ht="13.5" customHeight="1">
      <c r="A186" s="114" t="s">
        <v>1</v>
      </c>
      <c r="B186" s="115">
        <v>42736</v>
      </c>
      <c r="C186" s="115">
        <v>42767</v>
      </c>
      <c r="D186" s="115">
        <v>42795</v>
      </c>
      <c r="E186" s="115">
        <v>42826</v>
      </c>
      <c r="F186" s="115">
        <v>42856</v>
      </c>
      <c r="G186" s="115">
        <v>42887</v>
      </c>
      <c r="H186" s="115">
        <v>42917</v>
      </c>
      <c r="I186" s="115">
        <v>42948</v>
      </c>
      <c r="J186" s="115">
        <v>42979</v>
      </c>
      <c r="K186" s="115">
        <v>43009</v>
      </c>
      <c r="L186" s="115">
        <v>43040</v>
      </c>
      <c r="M186" s="115">
        <v>43070</v>
      </c>
    </row>
    <row r="187" spans="1:13" ht="13.5" customHeight="1">
      <c r="A187" s="33" t="s">
        <v>45</v>
      </c>
      <c r="B187" s="34">
        <v>6.25</v>
      </c>
      <c r="C187" s="34">
        <v>6.25</v>
      </c>
      <c r="D187" s="34">
        <v>6.25</v>
      </c>
      <c r="E187" s="34">
        <v>6.25</v>
      </c>
      <c r="F187" s="34">
        <v>6.25</v>
      </c>
      <c r="G187" s="34">
        <v>6</v>
      </c>
      <c r="H187" s="34">
        <v>6</v>
      </c>
      <c r="I187" s="34">
        <v>6</v>
      </c>
      <c r="J187" s="34">
        <v>6</v>
      </c>
      <c r="K187" s="34">
        <v>6</v>
      </c>
      <c r="L187" s="34">
        <v>6</v>
      </c>
      <c r="M187" s="34">
        <v>5.5</v>
      </c>
    </row>
    <row r="188" spans="1:13" ht="13.5" customHeight="1">
      <c r="A188" s="50" t="s">
        <v>2</v>
      </c>
      <c r="B188" s="35">
        <v>7.387794061952808</v>
      </c>
      <c r="C188" s="35">
        <v>7.215127183322087</v>
      </c>
      <c r="D188" s="34">
        <v>7.8358499672793975</v>
      </c>
      <c r="E188" s="34">
        <v>7.852670113633558</v>
      </c>
      <c r="F188" s="34">
        <v>8.56886434391474</v>
      </c>
      <c r="G188" s="34">
        <v>7.92</v>
      </c>
      <c r="H188" s="34">
        <v>7.665466905635149</v>
      </c>
      <c r="I188" s="34">
        <v>7.6729776520899255</v>
      </c>
      <c r="J188" s="34">
        <v>7.863417592958561</v>
      </c>
      <c r="K188" s="34">
        <v>7.333317726321868</v>
      </c>
      <c r="L188" s="34">
        <v>6.576302816835867</v>
      </c>
      <c r="M188" s="34">
        <v>8.696657085663748</v>
      </c>
    </row>
    <row r="189" spans="1:13" ht="13.5" customHeight="1">
      <c r="A189" s="50" t="s">
        <v>3</v>
      </c>
      <c r="B189" s="35">
        <v>17.45</v>
      </c>
      <c r="C189" s="35">
        <v>16.78</v>
      </c>
      <c r="D189" s="34">
        <v>16.89</v>
      </c>
      <c r="E189" s="34">
        <v>17.33</v>
      </c>
      <c r="F189" s="34">
        <v>17.24</v>
      </c>
      <c r="G189" s="34">
        <v>16.76</v>
      </c>
      <c r="H189" s="34">
        <v>17.6</v>
      </c>
      <c r="I189" s="34">
        <v>17.3</v>
      </c>
      <c r="J189" s="34">
        <v>17.33</v>
      </c>
      <c r="K189" s="34">
        <v>16.98</v>
      </c>
      <c r="L189" s="34">
        <v>17.2</v>
      </c>
      <c r="M189" s="34">
        <v>17.19</v>
      </c>
    </row>
    <row r="190" spans="1:13" ht="13.5" customHeight="1">
      <c r="A190" s="50" t="s">
        <v>32</v>
      </c>
      <c r="B190" s="51">
        <v>5.5</v>
      </c>
      <c r="C190" s="51">
        <v>5.18</v>
      </c>
      <c r="D190" s="51">
        <v>4.993</v>
      </c>
      <c r="E190" s="51">
        <v>4.749</v>
      </c>
      <c r="F190" s="51">
        <v>4.236</v>
      </c>
      <c r="G190" s="51">
        <v>4.4206436650663194</v>
      </c>
      <c r="H190" s="51">
        <v>4.815136471947433</v>
      </c>
      <c r="I190" s="51">
        <v>4.284772786971368</v>
      </c>
      <c r="J190" s="51">
        <v>4.111488095238095</v>
      </c>
      <c r="K190" s="51">
        <v>4.026980166346769</v>
      </c>
      <c r="L190" s="51">
        <v>4.2222491664140644</v>
      </c>
      <c r="M190" s="51">
        <v>4.211214421252372</v>
      </c>
    </row>
    <row r="191" spans="1:13" s="4" customFormat="1" ht="13.5" customHeight="1">
      <c r="A191" s="53" t="s">
        <v>52</v>
      </c>
      <c r="B191" s="51">
        <f>B187-2</f>
        <v>4.25</v>
      </c>
      <c r="C191" s="51">
        <f>C187-2</f>
        <v>4.25</v>
      </c>
      <c r="D191" s="51">
        <f>D187-2</f>
        <v>4.25</v>
      </c>
      <c r="E191" s="51">
        <f>E187-2</f>
        <v>4.25</v>
      </c>
      <c r="F191" s="51">
        <f>F187-2</f>
        <v>4.25</v>
      </c>
      <c r="G191" s="51">
        <f>G187-1</f>
        <v>5</v>
      </c>
      <c r="H191" s="51">
        <f aca="true" t="shared" si="16" ref="H191:M191">H187-1</f>
        <v>5</v>
      </c>
      <c r="I191" s="51">
        <f t="shared" si="16"/>
        <v>5</v>
      </c>
      <c r="J191" s="51">
        <f t="shared" si="16"/>
        <v>5</v>
      </c>
      <c r="K191" s="51">
        <f t="shared" si="16"/>
        <v>5</v>
      </c>
      <c r="L191" s="51">
        <f t="shared" si="16"/>
        <v>5</v>
      </c>
      <c r="M191" s="51">
        <f t="shared" si="16"/>
        <v>4.5</v>
      </c>
    </row>
    <row r="192" spans="1:13" s="4" customFormat="1" ht="13.5" customHeight="1">
      <c r="A192" s="53" t="s">
        <v>53</v>
      </c>
      <c r="B192" s="51">
        <f>B187+2</f>
        <v>8.25</v>
      </c>
      <c r="C192" s="51">
        <f>C187+2</f>
        <v>8.25</v>
      </c>
      <c r="D192" s="51">
        <f>D187+2</f>
        <v>8.25</v>
      </c>
      <c r="E192" s="51">
        <f>E187+2</f>
        <v>8.25</v>
      </c>
      <c r="F192" s="51">
        <f>F187+2</f>
        <v>8.25</v>
      </c>
      <c r="G192" s="51">
        <f>G187+1</f>
        <v>7</v>
      </c>
      <c r="H192" s="51">
        <f aca="true" t="shared" si="17" ref="H192:M192">H187+1</f>
        <v>7</v>
      </c>
      <c r="I192" s="51">
        <f t="shared" si="17"/>
        <v>7</v>
      </c>
      <c r="J192" s="51">
        <f t="shared" si="17"/>
        <v>7</v>
      </c>
      <c r="K192" s="51">
        <f t="shared" si="17"/>
        <v>7</v>
      </c>
      <c r="L192" s="51">
        <f t="shared" si="17"/>
        <v>7</v>
      </c>
      <c r="M192" s="51">
        <f t="shared" si="17"/>
        <v>6.5</v>
      </c>
    </row>
    <row r="193" spans="1:14" ht="13.5" customHeight="1">
      <c r="A193" s="50" t="s">
        <v>17</v>
      </c>
      <c r="B193" s="52" t="s">
        <v>7</v>
      </c>
      <c r="C193" s="52" t="s">
        <v>7</v>
      </c>
      <c r="D193" s="52" t="s">
        <v>7</v>
      </c>
      <c r="E193" s="52" t="s">
        <v>7</v>
      </c>
      <c r="F193" s="52" t="s">
        <v>7</v>
      </c>
      <c r="G193" s="52" t="s">
        <v>7</v>
      </c>
      <c r="H193" s="52" t="s">
        <v>7</v>
      </c>
      <c r="I193" s="52" t="s">
        <v>7</v>
      </c>
      <c r="J193" s="52" t="s">
        <v>7</v>
      </c>
      <c r="K193" s="52" t="s">
        <v>7</v>
      </c>
      <c r="L193" s="52" t="s">
        <v>7</v>
      </c>
      <c r="M193" s="52" t="s">
        <v>7</v>
      </c>
      <c r="N193" s="119"/>
    </row>
    <row r="194" spans="1:13" ht="13.5" customHeight="1">
      <c r="A194" s="53" t="s">
        <v>64</v>
      </c>
      <c r="B194" s="51">
        <v>10.25</v>
      </c>
      <c r="C194" s="51">
        <v>10.25</v>
      </c>
      <c r="D194" s="51">
        <v>10.25</v>
      </c>
      <c r="E194" s="51">
        <v>10.25</v>
      </c>
      <c r="F194" s="51">
        <v>10.25</v>
      </c>
      <c r="G194" s="51">
        <v>10</v>
      </c>
      <c r="H194" s="51">
        <v>10</v>
      </c>
      <c r="I194" s="51">
        <v>10</v>
      </c>
      <c r="J194" s="51">
        <v>10</v>
      </c>
      <c r="K194" s="51">
        <v>10</v>
      </c>
      <c r="L194" s="51">
        <v>10</v>
      </c>
      <c r="M194" s="51">
        <v>9.5</v>
      </c>
    </row>
    <row r="195" spans="1:13" s="4" customFormat="1" ht="13.5" customHeight="1">
      <c r="A195" s="53" t="s">
        <v>15</v>
      </c>
      <c r="B195" s="54">
        <v>6.818443051201672</v>
      </c>
      <c r="C195" s="54">
        <v>6.331</v>
      </c>
      <c r="D195" s="54">
        <v>6.095</v>
      </c>
      <c r="E195" s="54">
        <v>6.222</v>
      </c>
      <c r="F195" s="54">
        <v>6.336</v>
      </c>
      <c r="G195" s="54">
        <v>6.401750640478224</v>
      </c>
      <c r="H195" s="54">
        <v>6.376292335115864</v>
      </c>
      <c r="I195" s="54">
        <v>5.672148800783162</v>
      </c>
      <c r="J195" s="54">
        <v>5.764432304739406</v>
      </c>
      <c r="K195" s="54">
        <v>5.725890356142457</v>
      </c>
      <c r="L195" s="54">
        <v>5.673806275579809</v>
      </c>
      <c r="M195" s="54">
        <v>5.848646703138497</v>
      </c>
    </row>
    <row r="196" spans="1:13" s="4" customFormat="1" ht="13.5" customHeight="1">
      <c r="A196" s="53" t="s">
        <v>55</v>
      </c>
      <c r="B196" s="117">
        <v>5</v>
      </c>
      <c r="C196" s="117">
        <v>5</v>
      </c>
      <c r="D196" s="117">
        <v>5</v>
      </c>
      <c r="E196" s="117">
        <v>5</v>
      </c>
      <c r="F196" s="117">
        <v>5</v>
      </c>
      <c r="G196" s="117">
        <v>5</v>
      </c>
      <c r="H196" s="117">
        <v>5</v>
      </c>
      <c r="I196" s="117">
        <v>5</v>
      </c>
      <c r="J196" s="117">
        <v>5</v>
      </c>
      <c r="K196" s="117">
        <v>5</v>
      </c>
      <c r="L196" s="117">
        <v>5</v>
      </c>
      <c r="M196" s="117">
        <v>5</v>
      </c>
    </row>
    <row r="197" spans="1:13" s="4" customFormat="1" ht="13.5" customHeight="1">
      <c r="A197" s="53" t="s">
        <v>35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1:13" s="4" customFormat="1" ht="13.5" customHeight="1">
      <c r="A198" s="56" t="s">
        <v>40</v>
      </c>
      <c r="B198" s="51">
        <v>8.331733314690476</v>
      </c>
      <c r="C198" s="51">
        <v>8.399</v>
      </c>
      <c r="D198" s="51">
        <v>8.339</v>
      </c>
      <c r="E198" s="51">
        <v>8.08397927324732</v>
      </c>
      <c r="F198" s="51">
        <v>7.748965499999996</v>
      </c>
      <c r="G198" s="51">
        <v>7.327734270783855</v>
      </c>
      <c r="H198" s="51">
        <v>6.592368690142872</v>
      </c>
      <c r="I198" s="51">
        <v>5.931044667686153</v>
      </c>
      <c r="J198" s="51">
        <v>5.651153264339361</v>
      </c>
      <c r="K198" s="51">
        <v>5.501228536590014</v>
      </c>
      <c r="L198" s="51">
        <v>5.664773184150497</v>
      </c>
      <c r="M198" s="51">
        <v>5.3567733595285345</v>
      </c>
    </row>
    <row r="199" spans="1:13" s="4" customFormat="1" ht="13.5" customHeight="1">
      <c r="A199" s="56" t="s">
        <v>41</v>
      </c>
      <c r="B199" s="51">
        <v>9.051513635378399</v>
      </c>
      <c r="C199" s="51">
        <v>9.218</v>
      </c>
      <c r="D199" s="51">
        <v>9.241</v>
      </c>
      <c r="E199" s="51">
        <v>9.230921764651928</v>
      </c>
      <c r="F199" s="51">
        <v>9.110690836473605</v>
      </c>
      <c r="G199" s="51">
        <v>8.799689138344098</v>
      </c>
      <c r="H199" s="51">
        <v>8.339027541644318</v>
      </c>
      <c r="I199" s="51">
        <v>7.670986143641874</v>
      </c>
      <c r="J199" s="51">
        <v>7.004349999999999</v>
      </c>
      <c r="K199" s="51">
        <v>6.718667387304292</v>
      </c>
      <c r="L199" s="51">
        <v>6.7733476098368195</v>
      </c>
      <c r="M199" s="51">
        <v>6.682151503410346</v>
      </c>
    </row>
    <row r="200" spans="1:13" s="4" customFormat="1" ht="13.5" customHeight="1">
      <c r="A200" s="56" t="s">
        <v>42</v>
      </c>
      <c r="B200" s="51">
        <v>9.263984266543272</v>
      </c>
      <c r="C200" s="51">
        <v>9.435</v>
      </c>
      <c r="D200" s="51">
        <v>9.45</v>
      </c>
      <c r="E200" s="51">
        <v>9.390895274557892</v>
      </c>
      <c r="F200" s="51">
        <v>9.391966666666669</v>
      </c>
      <c r="G200" s="51">
        <v>9.317030642504118</v>
      </c>
      <c r="H200" s="51">
        <v>9.199568707384456</v>
      </c>
      <c r="I200" s="51">
        <v>8.841557362241598</v>
      </c>
      <c r="J200" s="51">
        <v>8.208209312497269</v>
      </c>
      <c r="K200" s="51">
        <v>7.9688277153558005</v>
      </c>
      <c r="L200" s="51">
        <v>8.101468926553672</v>
      </c>
      <c r="M200" s="51">
        <v>7.909683760683763</v>
      </c>
    </row>
    <row r="201" spans="1:13" s="4" customFormat="1" ht="13.5" customHeight="1">
      <c r="A201" s="56" t="s">
        <v>43</v>
      </c>
      <c r="B201" s="51">
        <v>9.96862131181007</v>
      </c>
      <c r="C201" s="51">
        <v>9.979</v>
      </c>
      <c r="D201" s="51">
        <v>9.87</v>
      </c>
      <c r="E201" s="51">
        <v>9.836527198108577</v>
      </c>
      <c r="F201" s="51">
        <v>9.78851810557122</v>
      </c>
      <c r="G201" s="51">
        <v>9.665704260046036</v>
      </c>
      <c r="H201" s="51">
        <v>9.308250637499874</v>
      </c>
      <c r="I201" s="51">
        <v>9.192196081646033</v>
      </c>
      <c r="J201" s="51">
        <v>8.804164502164504</v>
      </c>
      <c r="K201" s="51">
        <v>8.504691937276206</v>
      </c>
      <c r="L201" s="51">
        <v>8.566520252087708</v>
      </c>
      <c r="M201" s="51">
        <v>8.341138419264972</v>
      </c>
    </row>
    <row r="202" spans="1:13" s="4" customFormat="1" ht="13.5" customHeight="1">
      <c r="A202" s="57" t="s">
        <v>63</v>
      </c>
      <c r="B202" s="58">
        <v>9.380493608659613</v>
      </c>
      <c r="C202" s="58">
        <v>9.575</v>
      </c>
      <c r="D202" s="58">
        <v>9.418</v>
      </c>
      <c r="E202" s="58">
        <f aca="true" t="shared" si="18" ref="E202:M202">AVERAGE(E198:E201)</f>
        <v>9.135580877641429</v>
      </c>
      <c r="F202" s="58">
        <f t="shared" si="18"/>
        <v>9.010035277177872</v>
      </c>
      <c r="G202" s="58">
        <f t="shared" si="18"/>
        <v>8.777539577919526</v>
      </c>
      <c r="H202" s="58">
        <f t="shared" si="18"/>
        <v>8.35980389416788</v>
      </c>
      <c r="I202" s="58">
        <f t="shared" si="18"/>
        <v>7.9089460638039135</v>
      </c>
      <c r="J202" s="58">
        <f t="shared" si="18"/>
        <v>7.4169692697502825</v>
      </c>
      <c r="K202" s="58">
        <f t="shared" si="18"/>
        <v>7.173353894131578</v>
      </c>
      <c r="L202" s="58">
        <f t="shared" si="18"/>
        <v>7.2765274931571735</v>
      </c>
      <c r="M202" s="58">
        <f t="shared" si="18"/>
        <v>7.072436760721904</v>
      </c>
    </row>
    <row r="203" spans="1:13" s="4" customFormat="1" ht="13.5" customHeight="1">
      <c r="A203" s="59" t="s">
        <v>44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s="4" customFormat="1" ht="13.5" customHeight="1">
      <c r="A204" s="24" t="s">
        <v>47</v>
      </c>
      <c r="B204" s="52" t="s">
        <v>7</v>
      </c>
      <c r="C204" s="52" t="s">
        <v>7</v>
      </c>
      <c r="D204" s="52" t="s">
        <v>7</v>
      </c>
      <c r="E204" s="52" t="s">
        <v>7</v>
      </c>
      <c r="F204" s="52" t="s">
        <v>7</v>
      </c>
      <c r="G204" s="52" t="s">
        <v>7</v>
      </c>
      <c r="H204" s="52" t="s">
        <v>7</v>
      </c>
      <c r="I204" s="52" t="s">
        <v>7</v>
      </c>
      <c r="J204" s="52" t="s">
        <v>7</v>
      </c>
      <c r="K204" s="52" t="s">
        <v>7</v>
      </c>
      <c r="L204" s="52" t="s">
        <v>7</v>
      </c>
      <c r="M204" s="52" t="s">
        <v>7</v>
      </c>
    </row>
    <row r="205" spans="1:13" s="4" customFormat="1" ht="13.5" customHeight="1">
      <c r="A205" s="24" t="s">
        <v>48</v>
      </c>
      <c r="B205" s="52" t="s">
        <v>7</v>
      </c>
      <c r="C205" s="35">
        <v>12.375</v>
      </c>
      <c r="D205" s="52" t="s">
        <v>7</v>
      </c>
      <c r="E205" s="52" t="s">
        <v>7</v>
      </c>
      <c r="F205" s="52" t="s">
        <v>7</v>
      </c>
      <c r="G205" s="52" t="s">
        <v>7</v>
      </c>
      <c r="H205" s="52" t="s">
        <v>7</v>
      </c>
      <c r="I205" s="35">
        <v>12.2</v>
      </c>
      <c r="J205" s="52" t="s">
        <v>7</v>
      </c>
      <c r="K205" s="52" t="s">
        <v>7</v>
      </c>
      <c r="L205" s="52" t="s">
        <v>7</v>
      </c>
      <c r="M205" s="52" t="s">
        <v>7</v>
      </c>
    </row>
    <row r="206" spans="1:13" s="4" customFormat="1" ht="13.5" customHeight="1">
      <c r="A206" s="24" t="s">
        <v>57</v>
      </c>
      <c r="B206" s="52" t="s">
        <v>7</v>
      </c>
      <c r="C206" s="52" t="s">
        <v>7</v>
      </c>
      <c r="D206" s="52" t="s">
        <v>7</v>
      </c>
      <c r="E206" s="52" t="s">
        <v>7</v>
      </c>
      <c r="F206" s="35">
        <v>12.675</v>
      </c>
      <c r="G206" s="52" t="s">
        <v>7</v>
      </c>
      <c r="H206" s="52" t="s">
        <v>7</v>
      </c>
      <c r="I206" s="35">
        <v>0</v>
      </c>
      <c r="J206" s="52" t="s">
        <v>7</v>
      </c>
      <c r="K206" s="52" t="s">
        <v>7</v>
      </c>
      <c r="L206" s="35">
        <v>12.4</v>
      </c>
      <c r="M206" s="52" t="s">
        <v>7</v>
      </c>
    </row>
    <row r="207" spans="1:13" s="4" customFormat="1" ht="13.5" customHeight="1">
      <c r="A207" s="24" t="s">
        <v>58</v>
      </c>
      <c r="B207" s="52" t="s">
        <v>7</v>
      </c>
      <c r="C207" s="52" t="s">
        <v>7</v>
      </c>
      <c r="D207" s="52" t="s">
        <v>7</v>
      </c>
      <c r="E207" s="52" t="s">
        <v>7</v>
      </c>
      <c r="F207" s="52" t="s">
        <v>7</v>
      </c>
      <c r="G207" s="52" t="s">
        <v>7</v>
      </c>
      <c r="H207" s="52" t="s">
        <v>7</v>
      </c>
      <c r="I207" s="36">
        <v>0</v>
      </c>
      <c r="J207" s="52" t="s">
        <v>7</v>
      </c>
      <c r="K207" s="52" t="s">
        <v>7</v>
      </c>
      <c r="L207" s="52" t="s">
        <v>7</v>
      </c>
      <c r="M207" s="52" t="s">
        <v>7</v>
      </c>
    </row>
    <row r="208" spans="1:13" s="4" customFormat="1" ht="13.5" customHeight="1">
      <c r="A208" s="24" t="s">
        <v>61</v>
      </c>
      <c r="B208" s="52" t="s">
        <v>7</v>
      </c>
      <c r="C208" s="52" t="s">
        <v>7</v>
      </c>
      <c r="D208" s="52" t="s">
        <v>7</v>
      </c>
      <c r="E208" s="52" t="s">
        <v>7</v>
      </c>
      <c r="F208" s="52" t="s">
        <v>7</v>
      </c>
      <c r="G208" s="52" t="s">
        <v>7</v>
      </c>
      <c r="H208" s="52" t="s">
        <v>7</v>
      </c>
      <c r="I208" s="36">
        <v>0</v>
      </c>
      <c r="J208" s="52" t="s">
        <v>7</v>
      </c>
      <c r="K208" s="52" t="s">
        <v>7</v>
      </c>
      <c r="L208" s="52" t="s">
        <v>7</v>
      </c>
      <c r="M208" s="52" t="s">
        <v>7</v>
      </c>
    </row>
    <row r="209" ht="14.25"/>
    <row r="210" ht="14.25"/>
    <row r="211" ht="14.25"/>
    <row r="212" spans="1:13" ht="14.25">
      <c r="A212" s="109" t="s">
        <v>60</v>
      </c>
      <c r="B212" s="110"/>
      <c r="C212" s="110"/>
      <c r="D212" s="110"/>
      <c r="F212" s="2"/>
      <c r="G212" s="2"/>
      <c r="H212" s="2"/>
      <c r="I212" s="2"/>
      <c r="J212" s="2"/>
      <c r="K212" s="2"/>
      <c r="L212" s="2"/>
      <c r="M212" s="2"/>
    </row>
    <row r="213" spans="1:13" ht="13.5" customHeight="1">
      <c r="A213" s="114" t="s">
        <v>1</v>
      </c>
      <c r="B213" s="115">
        <v>42370</v>
      </c>
      <c r="C213" s="115">
        <v>42401</v>
      </c>
      <c r="D213" s="115">
        <v>42430</v>
      </c>
      <c r="E213" s="115">
        <v>42461</v>
      </c>
      <c r="F213" s="115">
        <v>42491</v>
      </c>
      <c r="G213" s="115">
        <v>42522</v>
      </c>
      <c r="H213" s="115">
        <v>42552</v>
      </c>
      <c r="I213" s="115">
        <v>42583</v>
      </c>
      <c r="J213" s="115">
        <v>42614</v>
      </c>
      <c r="K213" s="115">
        <v>42644</v>
      </c>
      <c r="L213" s="115">
        <v>42675</v>
      </c>
      <c r="M213" s="115">
        <v>42705</v>
      </c>
    </row>
    <row r="214" spans="1:13" ht="13.5" customHeight="1">
      <c r="A214" s="33" t="s">
        <v>45</v>
      </c>
      <c r="B214" s="34">
        <v>6.5</v>
      </c>
      <c r="C214" s="34">
        <v>6.5</v>
      </c>
      <c r="D214" s="34">
        <v>6.5</v>
      </c>
      <c r="E214" s="34">
        <v>6.5</v>
      </c>
      <c r="F214" s="34">
        <v>6.5</v>
      </c>
      <c r="G214" s="34">
        <v>6.5</v>
      </c>
      <c r="H214" s="34">
        <v>6.5</v>
      </c>
      <c r="I214" s="34">
        <v>6.5</v>
      </c>
      <c r="J214" s="34">
        <v>6.5</v>
      </c>
      <c r="K214" s="34">
        <v>6.5</v>
      </c>
      <c r="L214" s="34">
        <v>6.5</v>
      </c>
      <c r="M214" s="35">
        <v>6.25</v>
      </c>
    </row>
    <row r="215" spans="1:13" ht="13.5" customHeight="1">
      <c r="A215" s="50" t="s">
        <v>2</v>
      </c>
      <c r="B215" s="35">
        <v>7.557711247306738</v>
      </c>
      <c r="C215" s="35">
        <v>8.216520609795392</v>
      </c>
      <c r="D215" s="35">
        <v>7.324051043545818</v>
      </c>
      <c r="E215" s="35">
        <v>8.068259893418148</v>
      </c>
      <c r="F215" s="35">
        <v>8.609724145520433</v>
      </c>
      <c r="G215" s="35">
        <v>7.943823088565824</v>
      </c>
      <c r="H215" s="35">
        <v>8.09</v>
      </c>
      <c r="I215" s="35">
        <v>7.78</v>
      </c>
      <c r="J215" s="35">
        <v>8.28</v>
      </c>
      <c r="K215" s="35">
        <v>7.076021422501038</v>
      </c>
      <c r="L215" s="35">
        <v>8.01297445775806</v>
      </c>
      <c r="M215" s="35">
        <v>8.013675840770235</v>
      </c>
    </row>
    <row r="216" spans="1:13" ht="13.5" customHeight="1">
      <c r="A216" s="50" t="s">
        <v>3</v>
      </c>
      <c r="B216" s="35">
        <v>16.69</v>
      </c>
      <c r="C216" s="35">
        <v>17.59</v>
      </c>
      <c r="D216" s="35">
        <v>17.09</v>
      </c>
      <c r="E216" s="35">
        <v>17.21</v>
      </c>
      <c r="F216" s="35">
        <v>17.34</v>
      </c>
      <c r="G216" s="34">
        <v>16.95</v>
      </c>
      <c r="H216" s="34">
        <v>17.5</v>
      </c>
      <c r="I216" s="34">
        <v>17.72</v>
      </c>
      <c r="J216" s="34">
        <v>17.36</v>
      </c>
      <c r="K216" s="34">
        <v>17.27</v>
      </c>
      <c r="L216" s="34">
        <v>17.57</v>
      </c>
      <c r="M216" s="35">
        <v>17.21</v>
      </c>
    </row>
    <row r="217" spans="1:13" ht="13.5" customHeight="1">
      <c r="A217" s="50" t="s">
        <v>32</v>
      </c>
      <c r="B217" s="51">
        <v>3.974</v>
      </c>
      <c r="C217" s="51">
        <v>3.525</v>
      </c>
      <c r="D217" s="51">
        <v>3.088</v>
      </c>
      <c r="E217" s="51">
        <v>3.088</v>
      </c>
      <c r="F217" s="51">
        <v>3.0883076923076924</v>
      </c>
      <c r="G217" s="51">
        <v>3.617</v>
      </c>
      <c r="H217" s="51">
        <v>4.078</v>
      </c>
      <c r="I217" s="51">
        <v>4.471388888888889</v>
      </c>
      <c r="J217" s="51">
        <v>4.727777777777778</v>
      </c>
      <c r="K217" s="51">
        <v>5.28</v>
      </c>
      <c r="L217" s="51">
        <v>4.9993</v>
      </c>
      <c r="M217" s="35">
        <v>5.02266826923077</v>
      </c>
    </row>
    <row r="218" spans="1:13" ht="13.5" customHeight="1">
      <c r="A218" s="50" t="s">
        <v>52</v>
      </c>
      <c r="B218" s="51">
        <f>B214-2</f>
        <v>4.5</v>
      </c>
      <c r="C218" s="51">
        <f aca="true" t="shared" si="19" ref="C218:K218">C214-2</f>
        <v>4.5</v>
      </c>
      <c r="D218" s="51">
        <f t="shared" si="19"/>
        <v>4.5</v>
      </c>
      <c r="E218" s="51">
        <f t="shared" si="19"/>
        <v>4.5</v>
      </c>
      <c r="F218" s="51">
        <f t="shared" si="19"/>
        <v>4.5</v>
      </c>
      <c r="G218" s="51">
        <f t="shared" si="19"/>
        <v>4.5</v>
      </c>
      <c r="H218" s="51">
        <f t="shared" si="19"/>
        <v>4.5</v>
      </c>
      <c r="I218" s="51">
        <f t="shared" si="19"/>
        <v>4.5</v>
      </c>
      <c r="J218" s="51">
        <f t="shared" si="19"/>
        <v>4.5</v>
      </c>
      <c r="K218" s="51">
        <f t="shared" si="19"/>
        <v>4.5</v>
      </c>
      <c r="L218" s="51">
        <f>L214-2</f>
        <v>4.5</v>
      </c>
      <c r="M218" s="51">
        <f>M214-2</f>
        <v>4.25</v>
      </c>
    </row>
    <row r="219" spans="1:13" ht="13.5" customHeight="1">
      <c r="A219" s="50" t="s">
        <v>53</v>
      </c>
      <c r="B219" s="51">
        <f>B214+2</f>
        <v>8.5</v>
      </c>
      <c r="C219" s="51">
        <f aca="true" t="shared" si="20" ref="C219:K219">C214+2</f>
        <v>8.5</v>
      </c>
      <c r="D219" s="51">
        <f t="shared" si="20"/>
        <v>8.5</v>
      </c>
      <c r="E219" s="51">
        <f t="shared" si="20"/>
        <v>8.5</v>
      </c>
      <c r="F219" s="51">
        <f t="shared" si="20"/>
        <v>8.5</v>
      </c>
      <c r="G219" s="51">
        <f t="shared" si="20"/>
        <v>8.5</v>
      </c>
      <c r="H219" s="51">
        <f t="shared" si="20"/>
        <v>8.5</v>
      </c>
      <c r="I219" s="51">
        <f t="shared" si="20"/>
        <v>8.5</v>
      </c>
      <c r="J219" s="51">
        <f t="shared" si="20"/>
        <v>8.5</v>
      </c>
      <c r="K219" s="51">
        <f t="shared" si="20"/>
        <v>8.5</v>
      </c>
      <c r="L219" s="51">
        <f>L214+2</f>
        <v>8.5</v>
      </c>
      <c r="M219" s="51">
        <f>M214+2</f>
        <v>8.25</v>
      </c>
    </row>
    <row r="220" spans="1:13" ht="13.5" customHeight="1">
      <c r="A220" s="50" t="s">
        <v>17</v>
      </c>
      <c r="B220" s="52" t="s">
        <v>7</v>
      </c>
      <c r="C220" s="52" t="s">
        <v>7</v>
      </c>
      <c r="D220" s="52" t="s">
        <v>7</v>
      </c>
      <c r="E220" s="52" t="s">
        <v>7</v>
      </c>
      <c r="F220" s="52" t="s">
        <v>7</v>
      </c>
      <c r="G220" s="52" t="s">
        <v>7</v>
      </c>
      <c r="H220" s="52" t="s">
        <v>7</v>
      </c>
      <c r="I220" s="52" t="s">
        <v>7</v>
      </c>
      <c r="J220" s="51">
        <v>6.575</v>
      </c>
      <c r="K220" s="51" t="s">
        <v>7</v>
      </c>
      <c r="L220" s="51" t="s">
        <v>7</v>
      </c>
      <c r="M220" s="35" t="s">
        <v>7</v>
      </c>
    </row>
    <row r="221" spans="1:13" ht="13.5" customHeight="1">
      <c r="A221" s="50" t="s">
        <v>8</v>
      </c>
      <c r="B221" s="51">
        <v>10.5</v>
      </c>
      <c r="C221" s="51">
        <v>10.5</v>
      </c>
      <c r="D221" s="51">
        <v>10.5</v>
      </c>
      <c r="E221" s="51">
        <v>10.5</v>
      </c>
      <c r="F221" s="51">
        <v>10.5</v>
      </c>
      <c r="G221" s="51">
        <v>10.5</v>
      </c>
      <c r="H221" s="51">
        <v>10.5</v>
      </c>
      <c r="I221" s="51">
        <v>10.5</v>
      </c>
      <c r="J221" s="51">
        <v>10.5</v>
      </c>
      <c r="K221" s="51">
        <v>10.5</v>
      </c>
      <c r="L221" s="51">
        <v>10.5</v>
      </c>
      <c r="M221" s="35">
        <v>10.25</v>
      </c>
    </row>
    <row r="222" spans="1:13" s="4" customFormat="1" ht="13.5" customHeight="1">
      <c r="A222" s="53" t="s">
        <v>15</v>
      </c>
      <c r="B222" s="54">
        <v>4.929</v>
      </c>
      <c r="C222" s="54">
        <v>4.8</v>
      </c>
      <c r="D222" s="54">
        <v>5.182281586479488</v>
      </c>
      <c r="E222" s="54">
        <v>5.5945085891298225</v>
      </c>
      <c r="F222" s="54">
        <v>5.91596248393765</v>
      </c>
      <c r="G222" s="54">
        <v>5.927581899317577</v>
      </c>
      <c r="H222" s="54">
        <v>5.927581899317577</v>
      </c>
      <c r="I222" s="54">
        <v>5.912932138284251</v>
      </c>
      <c r="J222" s="54">
        <v>6.67000366703337</v>
      </c>
      <c r="K222" s="54">
        <v>6.611827098540146</v>
      </c>
      <c r="L222" s="54">
        <v>6.611376231527093</v>
      </c>
      <c r="M222" s="35">
        <v>6.613423592107158</v>
      </c>
    </row>
    <row r="223" spans="1:13" s="4" customFormat="1" ht="13.5" customHeight="1">
      <c r="A223" s="53" t="s">
        <v>55</v>
      </c>
      <c r="B223" s="117">
        <v>5</v>
      </c>
      <c r="C223" s="117">
        <v>5</v>
      </c>
      <c r="D223" s="117">
        <v>5</v>
      </c>
      <c r="E223" s="117">
        <v>5</v>
      </c>
      <c r="F223" s="117">
        <v>5</v>
      </c>
      <c r="G223" s="117">
        <v>5</v>
      </c>
      <c r="H223" s="117">
        <v>5</v>
      </c>
      <c r="I223" s="117">
        <v>5</v>
      </c>
      <c r="J223" s="117">
        <v>5</v>
      </c>
      <c r="K223" s="117">
        <v>5</v>
      </c>
      <c r="L223" s="117">
        <v>5</v>
      </c>
      <c r="M223" s="118">
        <v>5</v>
      </c>
    </row>
    <row r="224" spans="1:13" s="4" customFormat="1" ht="13.5" customHeight="1">
      <c r="A224" s="53" t="s">
        <v>35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35"/>
    </row>
    <row r="225" spans="1:13" s="4" customFormat="1" ht="13.5" customHeight="1">
      <c r="A225" s="56" t="s">
        <v>40</v>
      </c>
      <c r="B225" s="51">
        <v>5.02</v>
      </c>
      <c r="C225" s="51">
        <v>4.892065454545492</v>
      </c>
      <c r="D225" s="51">
        <v>4.661332247557003</v>
      </c>
      <c r="E225" s="51">
        <v>5.036</v>
      </c>
      <c r="F225" s="51">
        <v>5.378952529262566</v>
      </c>
      <c r="G225" s="51">
        <v>5.456227415507454</v>
      </c>
      <c r="H225" s="51">
        <v>5.877753284095056</v>
      </c>
      <c r="I225" s="51">
        <v>6.335054801257593</v>
      </c>
      <c r="J225" s="51">
        <v>6.791902175205768</v>
      </c>
      <c r="K225" s="51">
        <v>7.330720390399501</v>
      </c>
      <c r="L225" s="51">
        <v>7.565471610837428</v>
      </c>
      <c r="M225" s="35">
        <v>8.153683312479874</v>
      </c>
    </row>
    <row r="226" spans="1:13" s="4" customFormat="1" ht="13.5" customHeight="1">
      <c r="A226" s="56" t="s">
        <v>41</v>
      </c>
      <c r="B226" s="51">
        <v>5.977</v>
      </c>
      <c r="C226" s="51">
        <v>5.882705833678119</v>
      </c>
      <c r="D226" s="51">
        <v>5.78416544117647</v>
      </c>
      <c r="E226" s="51">
        <v>5.813</v>
      </c>
      <c r="F226" s="51">
        <v>6.0458731437780635</v>
      </c>
      <c r="G226" s="51">
        <v>6.171617006567573</v>
      </c>
      <c r="H226" s="51">
        <v>6.375186907989098</v>
      </c>
      <c r="I226" s="51">
        <v>6.5601221768658995</v>
      </c>
      <c r="J226" s="51">
        <v>7.060608720380592</v>
      </c>
      <c r="K226" s="51">
        <v>7.917796831484271</v>
      </c>
      <c r="L226" s="51">
        <v>8.362318217142859</v>
      </c>
      <c r="M226" s="35">
        <v>8.9654006132454</v>
      </c>
    </row>
    <row r="227" spans="1:13" s="4" customFormat="1" ht="13.5" customHeight="1">
      <c r="A227" s="56" t="s">
        <v>42</v>
      </c>
      <c r="B227" s="51">
        <v>6.176</v>
      </c>
      <c r="C227" s="51">
        <v>6.250319999999997</v>
      </c>
      <c r="D227" s="51">
        <v>6.125649038461538</v>
      </c>
      <c r="E227" s="51">
        <v>6.225</v>
      </c>
      <c r="F227" s="51">
        <v>6.273552928906661</v>
      </c>
      <c r="G227" s="51">
        <v>6.562994869493719</v>
      </c>
      <c r="H227" s="51">
        <v>6.748899431356623</v>
      </c>
      <c r="I227" s="51">
        <v>6.6488031454084995</v>
      </c>
      <c r="J227" s="51">
        <v>7.406748588244649</v>
      </c>
      <c r="K227" s="51">
        <v>7.825347034211174</v>
      </c>
      <c r="L227" s="51">
        <v>8.54375</v>
      </c>
      <c r="M227" s="35">
        <v>9.183131089929546</v>
      </c>
    </row>
    <row r="228" spans="1:13" s="4" customFormat="1" ht="13.5" customHeight="1">
      <c r="A228" s="56" t="s">
        <v>43</v>
      </c>
      <c r="B228" s="51">
        <v>8.213</v>
      </c>
      <c r="C228" s="51">
        <v>8.45913732027506</v>
      </c>
      <c r="D228" s="51">
        <v>8.320196078431373</v>
      </c>
      <c r="E228" s="51">
        <v>8.365</v>
      </c>
      <c r="F228" s="51">
        <v>8.572733333333328</v>
      </c>
      <c r="G228" s="51">
        <v>8.850422762541914</v>
      </c>
      <c r="H228" s="51">
        <v>8.990040650406504</v>
      </c>
      <c r="I228" s="51">
        <v>9.411822222222222</v>
      </c>
      <c r="J228" s="51">
        <v>9.63632781717888</v>
      </c>
      <c r="K228" s="51">
        <v>9.784262683736369</v>
      </c>
      <c r="L228" s="51">
        <v>9.892500000000002</v>
      </c>
      <c r="M228" s="35">
        <v>9.654318527564548</v>
      </c>
    </row>
    <row r="229" spans="1:13" s="4" customFormat="1" ht="13.5" customHeight="1">
      <c r="A229" s="57" t="s">
        <v>37</v>
      </c>
      <c r="B229" s="58">
        <v>7.268</v>
      </c>
      <c r="C229" s="58">
        <v>6.048011082943813</v>
      </c>
      <c r="D229" s="58">
        <v>6.345102542108547</v>
      </c>
      <c r="E229" s="58">
        <v>7.146600211476329</v>
      </c>
      <c r="F229" s="58">
        <v>6.854029844524241</v>
      </c>
      <c r="G229" s="58">
        <v>7.293175587338829</v>
      </c>
      <c r="H229" s="58">
        <v>7.644923508656251</v>
      </c>
      <c r="I229" s="58">
        <v>7.9143792969291304</v>
      </c>
      <c r="J229" s="58">
        <v>8.221919907563938</v>
      </c>
      <c r="K229" s="58">
        <v>8.673720909357385</v>
      </c>
      <c r="L229" s="58">
        <v>8.678800282023154</v>
      </c>
      <c r="M229" s="35">
        <v>9.019762022092502</v>
      </c>
    </row>
    <row r="230" spans="1:13" s="4" customFormat="1" ht="13.5" customHeight="1">
      <c r="A230" s="59" t="s">
        <v>44</v>
      </c>
      <c r="B230" s="46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35"/>
    </row>
    <row r="231" spans="1:13" s="4" customFormat="1" ht="13.5" customHeight="1">
      <c r="A231" s="24" t="s">
        <v>47</v>
      </c>
      <c r="B231" s="36"/>
      <c r="C231" s="52"/>
      <c r="D231" s="52"/>
      <c r="E231" s="52"/>
      <c r="F231" s="52"/>
      <c r="G231" s="52"/>
      <c r="H231" s="52"/>
      <c r="I231" s="52"/>
      <c r="J231" s="52"/>
      <c r="K231" s="52"/>
      <c r="L231" s="52">
        <v>12</v>
      </c>
      <c r="M231" s="35"/>
    </row>
    <row r="232" spans="1:13" s="4" customFormat="1" ht="13.5" customHeight="1">
      <c r="A232" s="24" t="s">
        <v>48</v>
      </c>
      <c r="B232" s="36"/>
      <c r="C232" s="36">
        <v>12</v>
      </c>
      <c r="D232" s="36"/>
      <c r="E232" s="36"/>
      <c r="F232" s="36"/>
      <c r="G232" s="36"/>
      <c r="H232" s="36"/>
      <c r="I232" s="36">
        <v>12.25</v>
      </c>
      <c r="J232" s="36"/>
      <c r="K232" s="36"/>
      <c r="L232" s="36"/>
      <c r="M232" s="35"/>
    </row>
    <row r="233" spans="1:13" s="4" customFormat="1" ht="13.5" customHeight="1">
      <c r="A233" s="24" t="s">
        <v>57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5"/>
    </row>
    <row r="234" spans="1:13" s="4" customFormat="1" ht="13.5" customHeight="1">
      <c r="A234" s="24" t="s">
        <v>58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5"/>
    </row>
    <row r="235" spans="1:13" s="4" customFormat="1" ht="13.5" customHeight="1">
      <c r="A235" s="24" t="s">
        <v>61</v>
      </c>
      <c r="B235" s="36"/>
      <c r="C235" s="36"/>
      <c r="D235" s="36"/>
      <c r="E235" s="36"/>
      <c r="F235" s="36">
        <v>13.5</v>
      </c>
      <c r="G235" s="36"/>
      <c r="H235" s="36"/>
      <c r="I235" s="36"/>
      <c r="J235" s="36"/>
      <c r="K235" s="36"/>
      <c r="L235" s="36"/>
      <c r="M235" s="35"/>
    </row>
    <row r="236" ht="14.25"/>
    <row r="237" spans="1:3" ht="14.25">
      <c r="A237" s="109" t="s">
        <v>59</v>
      </c>
      <c r="B237" s="110"/>
      <c r="C237" s="110"/>
    </row>
    <row r="238" spans="1:13" ht="13.5" customHeight="1">
      <c r="A238" s="114" t="s">
        <v>1</v>
      </c>
      <c r="B238" s="115">
        <v>42005</v>
      </c>
      <c r="C238" s="115">
        <v>42036</v>
      </c>
      <c r="D238" s="115">
        <v>42064</v>
      </c>
      <c r="E238" s="115">
        <v>42095</v>
      </c>
      <c r="F238" s="115">
        <v>42125</v>
      </c>
      <c r="G238" s="115">
        <v>42156</v>
      </c>
      <c r="H238" s="115">
        <v>42186</v>
      </c>
      <c r="I238" s="115">
        <v>42217</v>
      </c>
      <c r="J238" s="115">
        <v>42248</v>
      </c>
      <c r="K238" s="115">
        <v>42278</v>
      </c>
      <c r="L238" s="115">
        <v>42309</v>
      </c>
      <c r="M238" s="115">
        <v>42339</v>
      </c>
    </row>
    <row r="239" spans="1:13" ht="13.5" customHeight="1">
      <c r="A239" s="33" t="s">
        <v>45</v>
      </c>
      <c r="B239" s="48">
        <v>6.5</v>
      </c>
      <c r="C239" s="48">
        <v>6.5</v>
      </c>
      <c r="D239" s="48">
        <v>6.5</v>
      </c>
      <c r="E239" s="48">
        <v>6.5</v>
      </c>
      <c r="F239" s="48">
        <v>6.5</v>
      </c>
      <c r="G239" s="48">
        <v>6.5</v>
      </c>
      <c r="H239" s="34">
        <v>6.5</v>
      </c>
      <c r="I239" s="34">
        <v>6.5</v>
      </c>
      <c r="J239" s="34">
        <v>6.5</v>
      </c>
      <c r="K239" s="34">
        <v>6.5</v>
      </c>
      <c r="L239" s="34">
        <v>6.5</v>
      </c>
      <c r="M239" s="34">
        <v>6.5</v>
      </c>
    </row>
    <row r="240" spans="1:13" ht="13.5" customHeight="1">
      <c r="A240" s="50" t="s">
        <v>2</v>
      </c>
      <c r="B240" s="35">
        <v>8.5</v>
      </c>
      <c r="C240" s="35">
        <v>8.485</v>
      </c>
      <c r="D240" s="35">
        <v>8.125</v>
      </c>
      <c r="E240" s="34">
        <v>7.982</v>
      </c>
      <c r="F240" s="34">
        <v>8.732</v>
      </c>
      <c r="G240" s="34">
        <v>8.845</v>
      </c>
      <c r="H240" s="34">
        <v>8.15</v>
      </c>
      <c r="I240" s="34">
        <v>8.17</v>
      </c>
      <c r="J240" s="34">
        <v>8.319</v>
      </c>
      <c r="K240" s="34">
        <v>7.869</v>
      </c>
      <c r="L240" s="34">
        <v>8.143</v>
      </c>
      <c r="M240" s="51">
        <v>7.589</v>
      </c>
    </row>
    <row r="241" spans="1:13" ht="13.5" customHeight="1">
      <c r="A241" s="50" t="s">
        <v>3</v>
      </c>
      <c r="B241" s="35">
        <v>17.45</v>
      </c>
      <c r="C241" s="35">
        <v>17.49</v>
      </c>
      <c r="D241" s="35">
        <v>17.37</v>
      </c>
      <c r="E241" s="34">
        <v>17.85</v>
      </c>
      <c r="F241" s="34">
        <v>17.35</v>
      </c>
      <c r="G241" s="34">
        <v>17.26</v>
      </c>
      <c r="H241" s="34">
        <v>17.35</v>
      </c>
      <c r="I241" s="34">
        <v>17.42</v>
      </c>
      <c r="J241" s="34">
        <v>17.17</v>
      </c>
      <c r="K241" s="34">
        <v>17.19</v>
      </c>
      <c r="L241" s="34">
        <v>17.07</v>
      </c>
      <c r="M241" s="34">
        <v>17.03</v>
      </c>
    </row>
    <row r="242" spans="1:13" ht="13.5" customHeight="1">
      <c r="A242" s="50" t="s">
        <v>32</v>
      </c>
      <c r="B242" s="51">
        <v>2.681</v>
      </c>
      <c r="C242" s="51">
        <v>2.246</v>
      </c>
      <c r="D242" s="51">
        <v>1.954</v>
      </c>
      <c r="E242" s="51">
        <v>1.923</v>
      </c>
      <c r="F242" s="51">
        <v>2.02</v>
      </c>
      <c r="G242" s="51">
        <v>2.012</v>
      </c>
      <c r="H242" s="51">
        <v>2.118</v>
      </c>
      <c r="I242" s="51">
        <v>1.891</v>
      </c>
      <c r="J242" s="51">
        <v>1.902</v>
      </c>
      <c r="K242" s="34">
        <v>1.831</v>
      </c>
      <c r="L242" s="34">
        <v>1.833</v>
      </c>
      <c r="M242" s="51">
        <v>2.36</v>
      </c>
    </row>
    <row r="243" spans="1:13" ht="13.5" customHeight="1">
      <c r="A243" s="50" t="s">
        <v>52</v>
      </c>
      <c r="B243" s="51">
        <f>B239-2</f>
        <v>4.5</v>
      </c>
      <c r="C243" s="51">
        <f aca="true" t="shared" si="21" ref="C243:M243">C239-2</f>
        <v>4.5</v>
      </c>
      <c r="D243" s="51">
        <f t="shared" si="21"/>
        <v>4.5</v>
      </c>
      <c r="E243" s="51">
        <f t="shared" si="21"/>
        <v>4.5</v>
      </c>
      <c r="F243" s="51">
        <f t="shared" si="21"/>
        <v>4.5</v>
      </c>
      <c r="G243" s="51">
        <f t="shared" si="21"/>
        <v>4.5</v>
      </c>
      <c r="H243" s="51">
        <f t="shared" si="21"/>
        <v>4.5</v>
      </c>
      <c r="I243" s="51">
        <f t="shared" si="21"/>
        <v>4.5</v>
      </c>
      <c r="J243" s="51">
        <f t="shared" si="21"/>
        <v>4.5</v>
      </c>
      <c r="K243" s="51">
        <f t="shared" si="21"/>
        <v>4.5</v>
      </c>
      <c r="L243" s="51">
        <f t="shared" si="21"/>
        <v>4.5</v>
      </c>
      <c r="M243" s="51">
        <f t="shared" si="21"/>
        <v>4.5</v>
      </c>
    </row>
    <row r="244" spans="1:13" ht="13.5" customHeight="1">
      <c r="A244" s="50" t="s">
        <v>53</v>
      </c>
      <c r="B244" s="51">
        <f>B239+2</f>
        <v>8.5</v>
      </c>
      <c r="C244" s="51">
        <f aca="true" t="shared" si="22" ref="C244:M244">C239+2</f>
        <v>8.5</v>
      </c>
      <c r="D244" s="51">
        <f t="shared" si="22"/>
        <v>8.5</v>
      </c>
      <c r="E244" s="51">
        <f t="shared" si="22"/>
        <v>8.5</v>
      </c>
      <c r="F244" s="51">
        <f t="shared" si="22"/>
        <v>8.5</v>
      </c>
      <c r="G244" s="51">
        <f t="shared" si="22"/>
        <v>8.5</v>
      </c>
      <c r="H244" s="51">
        <f t="shared" si="22"/>
        <v>8.5</v>
      </c>
      <c r="I244" s="51">
        <f t="shared" si="22"/>
        <v>8.5</v>
      </c>
      <c r="J244" s="51">
        <f t="shared" si="22"/>
        <v>8.5</v>
      </c>
      <c r="K244" s="51">
        <f t="shared" si="22"/>
        <v>8.5</v>
      </c>
      <c r="L244" s="51">
        <f t="shared" si="22"/>
        <v>8.5</v>
      </c>
      <c r="M244" s="51">
        <f t="shared" si="22"/>
        <v>8.5</v>
      </c>
    </row>
    <row r="245" spans="1:13" ht="13.5" customHeight="1">
      <c r="A245" s="50" t="s">
        <v>17</v>
      </c>
      <c r="B245" s="52" t="s">
        <v>7</v>
      </c>
      <c r="C245" s="52" t="s">
        <v>7</v>
      </c>
      <c r="D245" s="52" t="s">
        <v>7</v>
      </c>
      <c r="E245" s="52" t="s">
        <v>7</v>
      </c>
      <c r="F245" s="52" t="s">
        <v>7</v>
      </c>
      <c r="G245" s="52" t="s">
        <v>7</v>
      </c>
      <c r="H245" s="52" t="s">
        <v>7</v>
      </c>
      <c r="I245" s="52" t="s">
        <v>7</v>
      </c>
      <c r="J245" s="52" t="s">
        <v>7</v>
      </c>
      <c r="K245" s="52" t="s">
        <v>7</v>
      </c>
      <c r="L245" s="52" t="s">
        <v>7</v>
      </c>
      <c r="M245" s="52" t="s">
        <v>7</v>
      </c>
    </row>
    <row r="246" spans="1:13" ht="13.5" customHeight="1">
      <c r="A246" s="50" t="s">
        <v>8</v>
      </c>
      <c r="B246" s="51">
        <v>10.5</v>
      </c>
      <c r="C246" s="51">
        <v>10.5</v>
      </c>
      <c r="D246" s="51">
        <v>10.5</v>
      </c>
      <c r="E246" s="51">
        <v>10.5</v>
      </c>
      <c r="F246" s="51">
        <v>10.5</v>
      </c>
      <c r="G246" s="51">
        <v>10.5</v>
      </c>
      <c r="H246" s="51">
        <v>10.5</v>
      </c>
      <c r="I246" s="51">
        <v>10.5</v>
      </c>
      <c r="J246" s="51">
        <v>10.5</v>
      </c>
      <c r="K246" s="51">
        <v>10.5</v>
      </c>
      <c r="L246" s="51">
        <v>10.5</v>
      </c>
      <c r="M246" s="51">
        <v>10.5</v>
      </c>
    </row>
    <row r="247" spans="1:13" s="4" customFormat="1" ht="13.5" customHeight="1">
      <c r="A247" s="53" t="s">
        <v>15</v>
      </c>
      <c r="B247" s="54">
        <v>4.203</v>
      </c>
      <c r="C247" s="54">
        <v>4.118</v>
      </c>
      <c r="D247" s="54">
        <v>3.791</v>
      </c>
      <c r="E247" s="54">
        <v>3.509</v>
      </c>
      <c r="F247" s="54">
        <v>2.82</v>
      </c>
      <c r="G247" s="54">
        <v>4.034</v>
      </c>
      <c r="H247" s="54">
        <v>3.388</v>
      </c>
      <c r="I247" s="54">
        <v>3.397</v>
      </c>
      <c r="J247" s="54">
        <v>3.674</v>
      </c>
      <c r="K247" s="34">
        <v>3.448</v>
      </c>
      <c r="L247" s="34">
        <v>3.449</v>
      </c>
      <c r="M247" s="34">
        <v>3.728</v>
      </c>
    </row>
    <row r="248" spans="1:13" ht="13.5" customHeight="1">
      <c r="A248" s="24" t="s">
        <v>55</v>
      </c>
      <c r="B248" s="54">
        <v>5</v>
      </c>
      <c r="C248" s="54">
        <v>5</v>
      </c>
      <c r="D248" s="54">
        <v>5</v>
      </c>
      <c r="E248" s="54">
        <v>5</v>
      </c>
      <c r="F248" s="54">
        <v>5</v>
      </c>
      <c r="G248" s="54">
        <v>5</v>
      </c>
      <c r="H248" s="54">
        <v>5</v>
      </c>
      <c r="I248" s="54">
        <v>5</v>
      </c>
      <c r="J248" s="54">
        <v>5</v>
      </c>
      <c r="K248" s="54">
        <v>5</v>
      </c>
      <c r="L248" s="54">
        <v>5</v>
      </c>
      <c r="M248" s="54">
        <v>5</v>
      </c>
    </row>
    <row r="249" spans="1:13" s="4" customFormat="1" ht="13.5" customHeight="1">
      <c r="A249" s="53" t="s">
        <v>35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34"/>
      <c r="L249" s="34"/>
      <c r="M249" s="51"/>
    </row>
    <row r="250" spans="1:13" s="4" customFormat="1" ht="13.5" customHeight="1">
      <c r="A250" s="56" t="s">
        <v>40</v>
      </c>
      <c r="B250" s="51">
        <v>3.68</v>
      </c>
      <c r="C250" s="51">
        <v>3.464</v>
      </c>
      <c r="D250" s="51">
        <v>3.208</v>
      </c>
      <c r="E250" s="51">
        <v>3.036</v>
      </c>
      <c r="F250" s="51">
        <v>2.922</v>
      </c>
      <c r="G250" s="51">
        <v>2.824</v>
      </c>
      <c r="H250" s="51">
        <v>2.786</v>
      </c>
      <c r="I250" s="51">
        <v>3.056</v>
      </c>
      <c r="J250" s="51">
        <v>3.364</v>
      </c>
      <c r="K250" s="51">
        <v>3.447</v>
      </c>
      <c r="L250" s="51">
        <v>3.579</v>
      </c>
      <c r="M250" s="51">
        <v>4.431</v>
      </c>
    </row>
    <row r="251" spans="1:13" s="4" customFormat="1" ht="13.5" customHeight="1">
      <c r="A251" s="56" t="s">
        <v>41</v>
      </c>
      <c r="B251" s="51">
        <v>4.128</v>
      </c>
      <c r="C251" s="51">
        <v>3.968</v>
      </c>
      <c r="D251" s="51">
        <v>3.604</v>
      </c>
      <c r="E251" s="51">
        <v>3.437</v>
      </c>
      <c r="F251" s="51">
        <v>3.248</v>
      </c>
      <c r="G251" s="51">
        <v>3.385</v>
      </c>
      <c r="H251" s="51">
        <v>3.393</v>
      </c>
      <c r="I251" s="51">
        <v>3.36</v>
      </c>
      <c r="J251" s="51">
        <v>3.679</v>
      </c>
      <c r="K251" s="51">
        <v>4.172</v>
      </c>
      <c r="L251" s="51">
        <v>4.155</v>
      </c>
      <c r="M251" s="51">
        <v>4.661</v>
      </c>
    </row>
    <row r="252" spans="1:13" s="4" customFormat="1" ht="13.5" customHeight="1">
      <c r="A252" s="56" t="s">
        <v>42</v>
      </c>
      <c r="B252" s="51">
        <v>4.975</v>
      </c>
      <c r="C252" s="51">
        <v>4.889</v>
      </c>
      <c r="D252" s="51">
        <v>4.61</v>
      </c>
      <c r="E252" s="51">
        <v>4.456</v>
      </c>
      <c r="F252" s="51">
        <v>4.241</v>
      </c>
      <c r="G252" s="51">
        <v>4.222</v>
      </c>
      <c r="H252" s="51">
        <v>4.428</v>
      </c>
      <c r="I252" s="51">
        <v>4.427</v>
      </c>
      <c r="J252" s="51">
        <v>4.473</v>
      </c>
      <c r="K252" s="51">
        <v>4.804</v>
      </c>
      <c r="L252" s="51">
        <v>5.514</v>
      </c>
      <c r="M252" s="51">
        <v>5.366</v>
      </c>
    </row>
    <row r="253" spans="1:13" s="4" customFormat="1" ht="13.5" customHeight="1">
      <c r="A253" s="56" t="s">
        <v>43</v>
      </c>
      <c r="B253" s="51">
        <v>5.921</v>
      </c>
      <c r="C253" s="51">
        <v>5.54</v>
      </c>
      <c r="D253" s="51">
        <v>5.31</v>
      </c>
      <c r="E253" s="51">
        <v>5.144</v>
      </c>
      <c r="F253" s="51">
        <v>5.086</v>
      </c>
      <c r="G253" s="51">
        <v>5.53</v>
      </c>
      <c r="H253" s="51">
        <v>5.821</v>
      </c>
      <c r="I253" s="51">
        <v>5.998</v>
      </c>
      <c r="J253" s="51">
        <v>6.401</v>
      </c>
      <c r="K253" s="51">
        <v>6.519</v>
      </c>
      <c r="L253" s="51">
        <v>6.717</v>
      </c>
      <c r="M253" s="51">
        <v>8.1</v>
      </c>
    </row>
    <row r="254" spans="1:13" s="4" customFormat="1" ht="13.5" customHeight="1">
      <c r="A254" s="57" t="s">
        <v>37</v>
      </c>
      <c r="B254" s="58">
        <v>4.568</v>
      </c>
      <c r="C254" s="58">
        <v>4.566</v>
      </c>
      <c r="D254" s="58">
        <v>4.329</v>
      </c>
      <c r="E254" s="58">
        <v>4.137</v>
      </c>
      <c r="F254" s="58">
        <v>3.96</v>
      </c>
      <c r="G254" s="58">
        <v>4.049</v>
      </c>
      <c r="H254" s="58">
        <v>4.553</v>
      </c>
      <c r="I254" s="58">
        <v>4.591</v>
      </c>
      <c r="J254" s="58">
        <v>4.639</v>
      </c>
      <c r="K254" s="58">
        <v>4.924</v>
      </c>
      <c r="L254" s="58">
        <v>5.405</v>
      </c>
      <c r="M254" s="58">
        <v>6.755</v>
      </c>
    </row>
    <row r="255" spans="1:13" s="4" customFormat="1" ht="13.5" customHeight="1">
      <c r="A255" s="59" t="s">
        <v>44</v>
      </c>
      <c r="B255" s="46"/>
      <c r="C255" s="60"/>
      <c r="D255" s="60"/>
      <c r="E255" s="60"/>
      <c r="F255" s="60"/>
      <c r="G255" s="60"/>
      <c r="H255" s="60"/>
      <c r="I255" s="61"/>
      <c r="J255" s="60"/>
      <c r="K255" s="60"/>
      <c r="L255" s="60"/>
      <c r="M255" s="60"/>
    </row>
    <row r="256" spans="1:13" s="4" customFormat="1" ht="13.5" customHeight="1">
      <c r="A256" s="24" t="s">
        <v>47</v>
      </c>
      <c r="B256" s="36"/>
      <c r="C256" s="52">
        <v>11.7</v>
      </c>
      <c r="D256" s="52"/>
      <c r="E256" s="52"/>
      <c r="F256" s="52"/>
      <c r="G256" s="52"/>
      <c r="H256" s="52"/>
      <c r="I256" s="52"/>
      <c r="J256" s="52"/>
      <c r="K256" s="52"/>
      <c r="L256" s="52">
        <v>11.8</v>
      </c>
      <c r="M256" s="52"/>
    </row>
    <row r="257" spans="1:13" s="4" customFormat="1" ht="13.5" customHeight="1">
      <c r="A257" s="24" t="s">
        <v>48</v>
      </c>
      <c r="B257" s="36"/>
      <c r="C257" s="36"/>
      <c r="D257" s="36"/>
      <c r="E257" s="36"/>
      <c r="F257" s="52"/>
      <c r="G257" s="52"/>
      <c r="H257" s="52"/>
      <c r="I257" s="52">
        <v>11.95</v>
      </c>
      <c r="J257" s="52"/>
      <c r="K257" s="52"/>
      <c r="L257" s="52"/>
      <c r="M257" s="52"/>
    </row>
    <row r="258" spans="1:13" s="4" customFormat="1" ht="13.5" customHeight="1">
      <c r="A258" s="24" t="s">
        <v>57</v>
      </c>
      <c r="B258" s="36"/>
      <c r="C258" s="36"/>
      <c r="D258" s="36"/>
      <c r="E258" s="36"/>
      <c r="F258" s="52"/>
      <c r="G258" s="52"/>
      <c r="H258" s="52"/>
      <c r="I258" s="52"/>
      <c r="J258" s="52"/>
      <c r="K258" s="52"/>
      <c r="L258" s="52"/>
      <c r="M258" s="52"/>
    </row>
    <row r="259" spans="1:13" s="4" customFormat="1" ht="13.5" customHeight="1">
      <c r="A259" s="24" t="s">
        <v>58</v>
      </c>
      <c r="B259" s="36"/>
      <c r="C259" s="36"/>
      <c r="D259" s="36"/>
      <c r="E259" s="36"/>
      <c r="F259" s="52">
        <v>13</v>
      </c>
      <c r="G259" s="52"/>
      <c r="H259" s="52"/>
      <c r="I259" s="52"/>
      <c r="J259" s="52"/>
      <c r="K259" s="52"/>
      <c r="L259" s="52"/>
      <c r="M259" s="52"/>
    </row>
    <row r="260" spans="1:13" s="4" customFormat="1" ht="14.25">
      <c r="A260" s="47"/>
      <c r="B260" s="11"/>
      <c r="C260" s="11"/>
      <c r="D260" s="11"/>
      <c r="E260" s="11"/>
      <c r="F260" s="62"/>
      <c r="G260" s="62"/>
      <c r="H260" s="62"/>
      <c r="I260" s="62"/>
      <c r="J260" s="62"/>
      <c r="K260" s="62"/>
      <c r="L260" s="62"/>
      <c r="M260" s="62"/>
    </row>
    <row r="261" spans="1:3" ht="14.25">
      <c r="A261" s="109" t="s">
        <v>56</v>
      </c>
      <c r="B261" s="110"/>
      <c r="C261" s="110"/>
    </row>
    <row r="262" spans="1:13" ht="13.5" customHeight="1">
      <c r="A262" s="114" t="s">
        <v>1</v>
      </c>
      <c r="B262" s="115">
        <v>41640</v>
      </c>
      <c r="C262" s="115">
        <v>41671</v>
      </c>
      <c r="D262" s="115">
        <v>41699</v>
      </c>
      <c r="E262" s="115">
        <v>41730</v>
      </c>
      <c r="F262" s="115">
        <v>41760</v>
      </c>
      <c r="G262" s="115">
        <v>41791</v>
      </c>
      <c r="H262" s="115">
        <v>41821</v>
      </c>
      <c r="I262" s="115">
        <v>41852</v>
      </c>
      <c r="J262" s="115">
        <v>41883</v>
      </c>
      <c r="K262" s="115">
        <v>41913</v>
      </c>
      <c r="L262" s="115">
        <v>41944</v>
      </c>
      <c r="M262" s="115">
        <v>41974</v>
      </c>
    </row>
    <row r="263" spans="1:13" ht="13.5" customHeight="1">
      <c r="A263" s="33" t="s">
        <v>45</v>
      </c>
      <c r="B263" s="34">
        <v>7</v>
      </c>
      <c r="C263" s="34">
        <v>7</v>
      </c>
      <c r="D263" s="34">
        <v>7</v>
      </c>
      <c r="E263" s="34">
        <v>7</v>
      </c>
      <c r="F263" s="34">
        <v>7</v>
      </c>
      <c r="G263" s="37">
        <v>6.5</v>
      </c>
      <c r="H263" s="34">
        <v>6.5</v>
      </c>
      <c r="I263" s="34">
        <v>6.5</v>
      </c>
      <c r="J263" s="34">
        <v>6.5</v>
      </c>
      <c r="K263" s="34">
        <v>6.5</v>
      </c>
      <c r="L263" s="34">
        <v>6.5</v>
      </c>
      <c r="M263" s="34">
        <v>6.5</v>
      </c>
    </row>
    <row r="264" spans="1:13" ht="13.5" customHeight="1">
      <c r="A264" s="50" t="s">
        <v>2</v>
      </c>
      <c r="B264" s="35">
        <v>8.85</v>
      </c>
      <c r="C264" s="35">
        <v>7.96</v>
      </c>
      <c r="D264" s="35">
        <v>8.31</v>
      </c>
      <c r="E264" s="34">
        <v>8.015987032850648</v>
      </c>
      <c r="F264" s="34">
        <v>9.289380852175833</v>
      </c>
      <c r="G264" s="34">
        <v>8.64931310147351</v>
      </c>
      <c r="H264" s="34">
        <v>8.416451376164973</v>
      </c>
      <c r="I264" s="34">
        <v>8.791419046964602</v>
      </c>
      <c r="J264" s="34">
        <v>7.331</v>
      </c>
      <c r="K264" s="34">
        <v>7.302</v>
      </c>
      <c r="L264" s="34">
        <v>8.198</v>
      </c>
      <c r="M264" s="51">
        <v>7.757</v>
      </c>
    </row>
    <row r="265" spans="1:13" ht="13.5" customHeight="1">
      <c r="A265" s="50" t="s">
        <v>3</v>
      </c>
      <c r="B265" s="35">
        <v>17.45</v>
      </c>
      <c r="C265" s="35">
        <v>17.09</v>
      </c>
      <c r="D265" s="35">
        <v>16.83</v>
      </c>
      <c r="E265" s="34">
        <v>17.42</v>
      </c>
      <c r="F265" s="34">
        <v>17.234849578158403</v>
      </c>
      <c r="G265" s="34">
        <v>17.515457236100463</v>
      </c>
      <c r="H265" s="34">
        <v>17.23</v>
      </c>
      <c r="I265" s="34">
        <v>17.39</v>
      </c>
      <c r="J265" s="34">
        <v>17.11</v>
      </c>
      <c r="K265" s="34">
        <v>17.47</v>
      </c>
      <c r="L265" s="34">
        <v>16.71</v>
      </c>
      <c r="M265" s="34">
        <v>17.66</v>
      </c>
    </row>
    <row r="266" spans="1:13" ht="13.5" customHeight="1">
      <c r="A266" s="50" t="s">
        <v>32</v>
      </c>
      <c r="B266" s="51">
        <v>4.333</v>
      </c>
      <c r="C266" s="51">
        <v>3.694421875</v>
      </c>
      <c r="D266" s="51">
        <v>3.324</v>
      </c>
      <c r="E266" s="51">
        <v>3.090520833333333</v>
      </c>
      <c r="F266" s="51">
        <v>3.5849080532656945</v>
      </c>
      <c r="G266" s="51">
        <v>3.682</v>
      </c>
      <c r="H266" s="51">
        <v>3.9296902086677368</v>
      </c>
      <c r="I266" s="51">
        <v>4.44109375</v>
      </c>
      <c r="J266" s="51">
        <v>4.236</v>
      </c>
      <c r="K266" s="34">
        <v>3.853</v>
      </c>
      <c r="L266" s="34">
        <v>3.166</v>
      </c>
      <c r="M266" s="51">
        <v>2.765</v>
      </c>
    </row>
    <row r="267" spans="1:13" ht="13.5" customHeight="1">
      <c r="A267" s="50" t="s">
        <v>52</v>
      </c>
      <c r="B267" s="51">
        <v>5</v>
      </c>
      <c r="C267" s="51">
        <v>5</v>
      </c>
      <c r="D267" s="51">
        <v>5</v>
      </c>
      <c r="E267" s="51">
        <v>5</v>
      </c>
      <c r="F267" s="51">
        <f aca="true" t="shared" si="23" ref="F267:M267">F263-2</f>
        <v>5</v>
      </c>
      <c r="G267" s="51">
        <f t="shared" si="23"/>
        <v>4.5</v>
      </c>
      <c r="H267" s="51">
        <f t="shared" si="23"/>
        <v>4.5</v>
      </c>
      <c r="I267" s="51">
        <f t="shared" si="23"/>
        <v>4.5</v>
      </c>
      <c r="J267" s="51">
        <f t="shared" si="23"/>
        <v>4.5</v>
      </c>
      <c r="K267" s="51">
        <f t="shared" si="23"/>
        <v>4.5</v>
      </c>
      <c r="L267" s="51">
        <f t="shared" si="23"/>
        <v>4.5</v>
      </c>
      <c r="M267" s="51">
        <f t="shared" si="23"/>
        <v>4.5</v>
      </c>
    </row>
    <row r="268" spans="1:13" ht="13.5" customHeight="1">
      <c r="A268" s="50" t="s">
        <v>53</v>
      </c>
      <c r="B268" s="51">
        <v>9</v>
      </c>
      <c r="C268" s="51">
        <v>9</v>
      </c>
      <c r="D268" s="51">
        <v>9</v>
      </c>
      <c r="E268" s="51">
        <v>9</v>
      </c>
      <c r="F268" s="51">
        <f aca="true" t="shared" si="24" ref="F268:M268">F263+2</f>
        <v>9</v>
      </c>
      <c r="G268" s="51">
        <f t="shared" si="24"/>
        <v>8.5</v>
      </c>
      <c r="H268" s="51">
        <f t="shared" si="24"/>
        <v>8.5</v>
      </c>
      <c r="I268" s="51">
        <f t="shared" si="24"/>
        <v>8.5</v>
      </c>
      <c r="J268" s="51">
        <f t="shared" si="24"/>
        <v>8.5</v>
      </c>
      <c r="K268" s="51">
        <f t="shared" si="24"/>
        <v>8.5</v>
      </c>
      <c r="L268" s="51">
        <f t="shared" si="24"/>
        <v>8.5</v>
      </c>
      <c r="M268" s="51">
        <f t="shared" si="24"/>
        <v>8.5</v>
      </c>
    </row>
    <row r="269" spans="1:13" ht="13.5" customHeight="1">
      <c r="A269" s="50" t="s">
        <v>17</v>
      </c>
      <c r="B269" s="52" t="s">
        <v>7</v>
      </c>
      <c r="C269" s="52" t="s">
        <v>7</v>
      </c>
      <c r="D269" s="52" t="s">
        <v>7</v>
      </c>
      <c r="E269" s="52" t="s">
        <v>7</v>
      </c>
      <c r="F269" s="52" t="s">
        <v>7</v>
      </c>
      <c r="G269" s="52" t="s">
        <v>7</v>
      </c>
      <c r="H269" s="52" t="s">
        <v>7</v>
      </c>
      <c r="I269" s="52" t="s">
        <v>7</v>
      </c>
      <c r="J269" s="52" t="s">
        <v>7</v>
      </c>
      <c r="K269" s="34"/>
      <c r="L269" s="34"/>
      <c r="M269" s="34"/>
    </row>
    <row r="270" spans="1:13" ht="13.5" customHeight="1">
      <c r="A270" s="50" t="s">
        <v>8</v>
      </c>
      <c r="B270" s="51">
        <v>11</v>
      </c>
      <c r="C270" s="51">
        <v>11</v>
      </c>
      <c r="D270" s="51">
        <v>11</v>
      </c>
      <c r="E270" s="51">
        <v>11</v>
      </c>
      <c r="F270" s="51">
        <v>11</v>
      </c>
      <c r="G270" s="51">
        <v>10.5</v>
      </c>
      <c r="H270" s="51">
        <v>10.5</v>
      </c>
      <c r="I270" s="51">
        <v>10.5</v>
      </c>
      <c r="J270" s="51">
        <v>10.5</v>
      </c>
      <c r="K270" s="51">
        <v>10.5</v>
      </c>
      <c r="L270" s="51">
        <v>10.5</v>
      </c>
      <c r="M270" s="51">
        <v>10.5</v>
      </c>
    </row>
    <row r="271" spans="1:13" s="4" customFormat="1" ht="13.5" customHeight="1">
      <c r="A271" s="53" t="s">
        <v>15</v>
      </c>
      <c r="B271" s="54">
        <v>5.593</v>
      </c>
      <c r="C271" s="54">
        <v>5.794372294372295</v>
      </c>
      <c r="D271" s="54">
        <v>5.822</v>
      </c>
      <c r="E271" s="54">
        <v>5.6462432662319255</v>
      </c>
      <c r="F271" s="54">
        <v>5.689928756476684</v>
      </c>
      <c r="G271" s="54">
        <v>5.708</v>
      </c>
      <c r="H271" s="54">
        <v>5.534789956542733</v>
      </c>
      <c r="I271" s="54">
        <v>5.524643656496643</v>
      </c>
      <c r="J271" s="54">
        <v>5.597</v>
      </c>
      <c r="K271" s="34">
        <v>5.709</v>
      </c>
      <c r="L271" s="34">
        <v>5.705</v>
      </c>
      <c r="M271" s="34">
        <v>4.736</v>
      </c>
    </row>
    <row r="272" spans="1:13" ht="13.5" customHeight="1">
      <c r="A272" s="24" t="s">
        <v>55</v>
      </c>
      <c r="B272" s="54">
        <v>5</v>
      </c>
      <c r="C272" s="54">
        <v>5</v>
      </c>
      <c r="D272" s="54">
        <v>5</v>
      </c>
      <c r="E272" s="54">
        <v>5</v>
      </c>
      <c r="F272" s="54">
        <v>5</v>
      </c>
      <c r="G272" s="54">
        <v>5</v>
      </c>
      <c r="H272" s="54">
        <v>5</v>
      </c>
      <c r="I272" s="54">
        <v>5</v>
      </c>
      <c r="J272" s="54">
        <v>5</v>
      </c>
      <c r="K272" s="54">
        <v>5</v>
      </c>
      <c r="L272" s="54">
        <v>5</v>
      </c>
      <c r="M272" s="54">
        <v>5</v>
      </c>
    </row>
    <row r="273" spans="1:13" s="4" customFormat="1" ht="13.5" customHeight="1">
      <c r="A273" s="53" t="s">
        <v>35</v>
      </c>
      <c r="B273" s="55"/>
      <c r="C273" s="55"/>
      <c r="D273" s="55"/>
      <c r="E273" s="55"/>
      <c r="F273" s="55"/>
      <c r="G273" s="55"/>
      <c r="H273" s="55"/>
      <c r="I273" s="55"/>
      <c r="J273" s="55"/>
      <c r="K273" s="34"/>
      <c r="L273" s="34"/>
      <c r="M273" s="51"/>
    </row>
    <row r="274" spans="1:13" s="4" customFormat="1" ht="13.5" customHeight="1">
      <c r="A274" s="56" t="s">
        <v>40</v>
      </c>
      <c r="B274" s="51">
        <v>5.416</v>
      </c>
      <c r="C274" s="51">
        <v>5.066449923236196</v>
      </c>
      <c r="D274" s="51">
        <v>4.904</v>
      </c>
      <c r="E274" s="51">
        <v>4.788197158227651</v>
      </c>
      <c r="F274" s="51">
        <v>4.4862286626373375</v>
      </c>
      <c r="G274" s="51">
        <v>4.297</v>
      </c>
      <c r="H274" s="51">
        <v>4.030244065306108</v>
      </c>
      <c r="I274" s="51">
        <v>4.081500500746685</v>
      </c>
      <c r="J274" s="51">
        <v>4.195</v>
      </c>
      <c r="K274" s="51">
        <v>4.172</v>
      </c>
      <c r="L274" s="51">
        <v>3.909</v>
      </c>
      <c r="M274" s="51">
        <v>3.662</v>
      </c>
    </row>
    <row r="275" spans="1:13" s="4" customFormat="1" ht="13.5" customHeight="1">
      <c r="A275" s="56" t="s">
        <v>41</v>
      </c>
      <c r="B275" s="51">
        <v>5.958</v>
      </c>
      <c r="C275" s="51">
        <v>5.754956097560974</v>
      </c>
      <c r="D275" s="51">
        <v>5.529</v>
      </c>
      <c r="E275" s="51">
        <v>5.254705882352942</v>
      </c>
      <c r="F275" s="51">
        <v>5.258559059059057</v>
      </c>
      <c r="G275" s="51">
        <v>4.993</v>
      </c>
      <c r="H275" s="51">
        <v>4.538584803134736</v>
      </c>
      <c r="I275" s="51">
        <v>4.356333333333332</v>
      </c>
      <c r="J275" s="51">
        <v>4.49</v>
      </c>
      <c r="K275" s="51">
        <v>4.563</v>
      </c>
      <c r="L275" s="51">
        <v>4.402</v>
      </c>
      <c r="M275" s="51">
        <v>4.079</v>
      </c>
    </row>
    <row r="276" spans="1:13" s="4" customFormat="1" ht="13.5" customHeight="1">
      <c r="A276" s="56" t="s">
        <v>42</v>
      </c>
      <c r="B276" s="51">
        <v>6.657716573975225</v>
      </c>
      <c r="C276" s="51">
        <v>6.49845</v>
      </c>
      <c r="D276" s="51">
        <v>6.572</v>
      </c>
      <c r="E276" s="51">
        <v>6.3448275862068995</v>
      </c>
      <c r="F276" s="51">
        <v>6.2574545454545465</v>
      </c>
      <c r="G276" s="51">
        <v>5.669</v>
      </c>
      <c r="H276" s="51">
        <v>5.161943026039281</v>
      </c>
      <c r="I276" s="51">
        <v>4.967401620740743</v>
      </c>
      <c r="J276" s="51">
        <v>5.165</v>
      </c>
      <c r="K276" s="51">
        <v>5.174</v>
      </c>
      <c r="L276" s="51">
        <v>4.983</v>
      </c>
      <c r="M276" s="51">
        <v>4.964</v>
      </c>
    </row>
    <row r="277" spans="1:13" s="4" customFormat="1" ht="13.5" customHeight="1">
      <c r="A277" s="56" t="s">
        <v>43</v>
      </c>
      <c r="B277" s="51">
        <v>8.233333333333333</v>
      </c>
      <c r="C277" s="51">
        <v>8.149950000000004</v>
      </c>
      <c r="D277" s="51">
        <v>7.997</v>
      </c>
      <c r="E277" s="51">
        <v>7.759999999999999</v>
      </c>
      <c r="F277" s="51">
        <v>7.37</v>
      </c>
      <c r="G277" s="51">
        <v>6.572280000000003</v>
      </c>
      <c r="H277" s="51">
        <v>6.47905</v>
      </c>
      <c r="I277" s="51">
        <v>6.3</v>
      </c>
      <c r="J277" s="51">
        <v>6.5276</v>
      </c>
      <c r="K277" s="51">
        <v>6.41</v>
      </c>
      <c r="L277" s="51">
        <v>6.275</v>
      </c>
      <c r="M277" s="51">
        <v>6.156</v>
      </c>
    </row>
    <row r="278" spans="1:13" s="4" customFormat="1" ht="13.5" customHeight="1">
      <c r="A278" s="57" t="s">
        <v>37</v>
      </c>
      <c r="B278" s="58">
        <v>6.364</v>
      </c>
      <c r="C278" s="58">
        <v>6.08878956550295</v>
      </c>
      <c r="D278" s="58">
        <v>6.020973137117432</v>
      </c>
      <c r="E278" s="58">
        <v>5.983209686288508</v>
      </c>
      <c r="F278" s="58">
        <v>5.919070172090814</v>
      </c>
      <c r="G278" s="58">
        <v>5.609</v>
      </c>
      <c r="H278" s="58">
        <v>5.526860182642496</v>
      </c>
      <c r="I278" s="58">
        <v>5.158564076579834</v>
      </c>
      <c r="J278" s="58">
        <v>5.471</v>
      </c>
      <c r="K278" s="58">
        <v>5.319</v>
      </c>
      <c r="L278" s="58">
        <v>5.084</v>
      </c>
      <c r="M278" s="58">
        <v>4.884</v>
      </c>
    </row>
    <row r="279" spans="1:13" s="4" customFormat="1" ht="13.5" customHeight="1">
      <c r="A279" s="59" t="s">
        <v>44</v>
      </c>
      <c r="B279" s="46"/>
      <c r="C279" s="60"/>
      <c r="D279" s="60"/>
      <c r="E279" s="60"/>
      <c r="F279" s="60"/>
      <c r="G279" s="60"/>
      <c r="H279" s="60"/>
      <c r="I279" s="61"/>
      <c r="J279" s="60"/>
      <c r="K279" s="60"/>
      <c r="L279" s="60"/>
      <c r="M279" s="60"/>
    </row>
    <row r="280" spans="1:13" s="4" customFormat="1" ht="13.5" customHeight="1">
      <c r="A280" s="24" t="s">
        <v>47</v>
      </c>
      <c r="B280" s="130">
        <v>0</v>
      </c>
      <c r="C280" s="52">
        <v>11.625</v>
      </c>
      <c r="D280" s="52"/>
      <c r="E280" s="52"/>
      <c r="F280" s="52"/>
      <c r="G280" s="52"/>
      <c r="H280" s="52"/>
      <c r="I280" s="63"/>
      <c r="J280" s="52"/>
      <c r="K280" s="52"/>
      <c r="L280" s="52"/>
      <c r="M280" s="52"/>
    </row>
    <row r="281" spans="1:13" s="4" customFormat="1" ht="13.5" customHeight="1">
      <c r="A281" s="24" t="s">
        <v>48</v>
      </c>
      <c r="B281" s="36">
        <v>0</v>
      </c>
      <c r="C281" s="36">
        <v>0</v>
      </c>
      <c r="D281" s="36">
        <v>0</v>
      </c>
      <c r="E281" s="36">
        <v>0</v>
      </c>
      <c r="F281" s="52">
        <v>12.75</v>
      </c>
      <c r="G281" s="52"/>
      <c r="H281" s="52"/>
      <c r="I281" s="63">
        <v>12</v>
      </c>
      <c r="J281" s="52"/>
      <c r="K281" s="52"/>
      <c r="L281" s="52"/>
      <c r="M281" s="52"/>
    </row>
    <row r="282" spans="1:13" s="4" customFormat="1" ht="13.5" customHeight="1">
      <c r="A282" s="24" t="s">
        <v>57</v>
      </c>
      <c r="B282" s="36"/>
      <c r="C282" s="36"/>
      <c r="D282" s="36"/>
      <c r="E282" s="36"/>
      <c r="F282" s="52"/>
      <c r="G282" s="52"/>
      <c r="H282" s="52"/>
      <c r="I282" s="52"/>
      <c r="J282" s="52"/>
      <c r="K282" s="52"/>
      <c r="L282" s="52"/>
      <c r="M282" s="52">
        <v>12.5</v>
      </c>
    </row>
    <row r="283" spans="1:3" s="4" customFormat="1" ht="14.25">
      <c r="A283" s="64"/>
      <c r="B283" s="65"/>
      <c r="C283" s="65"/>
    </row>
    <row r="284" spans="1:5" s="12" customFormat="1" ht="14.25">
      <c r="A284" s="112" t="s">
        <v>54</v>
      </c>
      <c r="B284" s="113"/>
      <c r="C284" s="113"/>
      <c r="D284" s="17"/>
      <c r="E284" s="17"/>
    </row>
    <row r="285" spans="1:13" ht="13.5" customHeight="1">
      <c r="A285" s="114" t="s">
        <v>1</v>
      </c>
      <c r="B285" s="115">
        <v>41275</v>
      </c>
      <c r="C285" s="115">
        <v>41306</v>
      </c>
      <c r="D285" s="115">
        <v>41334</v>
      </c>
      <c r="E285" s="115">
        <v>41365</v>
      </c>
      <c r="F285" s="115">
        <v>41395</v>
      </c>
      <c r="G285" s="115">
        <v>41426</v>
      </c>
      <c r="H285" s="115">
        <v>41456</v>
      </c>
      <c r="I285" s="115">
        <v>41487</v>
      </c>
      <c r="J285" s="115">
        <v>41518</v>
      </c>
      <c r="K285" s="115">
        <v>41548</v>
      </c>
      <c r="L285" s="115">
        <v>41579</v>
      </c>
      <c r="M285" s="115">
        <v>41609</v>
      </c>
    </row>
    <row r="286" spans="1:13" ht="13.5" customHeight="1">
      <c r="A286" s="33" t="s">
        <v>45</v>
      </c>
      <c r="B286" s="35">
        <v>7.5</v>
      </c>
      <c r="C286" s="35">
        <v>7.5</v>
      </c>
      <c r="D286" s="35">
        <v>7.5</v>
      </c>
      <c r="E286" s="35">
        <v>7.5</v>
      </c>
      <c r="F286" s="35">
        <v>7.5</v>
      </c>
      <c r="G286" s="37">
        <v>7</v>
      </c>
      <c r="H286" s="34">
        <v>7</v>
      </c>
      <c r="I286" s="34">
        <v>7</v>
      </c>
      <c r="J286" s="34">
        <v>7</v>
      </c>
      <c r="K286" s="34">
        <v>7</v>
      </c>
      <c r="L286" s="34">
        <v>7</v>
      </c>
      <c r="M286" s="34">
        <v>7</v>
      </c>
    </row>
    <row r="287" spans="1:13" ht="13.5" customHeight="1">
      <c r="A287" s="50" t="s">
        <v>2</v>
      </c>
      <c r="B287" s="35">
        <v>11.3</v>
      </c>
      <c r="C287" s="35">
        <v>10.32</v>
      </c>
      <c r="D287" s="35">
        <v>10.38</v>
      </c>
      <c r="E287" s="35">
        <v>10.67</v>
      </c>
      <c r="F287" s="35">
        <v>11.55</v>
      </c>
      <c r="G287" s="35">
        <v>10.61</v>
      </c>
      <c r="H287" s="35">
        <v>8.53</v>
      </c>
      <c r="I287" s="35">
        <v>10.46</v>
      </c>
      <c r="J287" s="35">
        <v>8.98</v>
      </c>
      <c r="K287" s="35">
        <v>9.19</v>
      </c>
      <c r="L287" s="35">
        <v>8.03</v>
      </c>
      <c r="M287" s="35">
        <v>8.58</v>
      </c>
    </row>
    <row r="288" spans="1:13" ht="13.5" customHeight="1">
      <c r="A288" s="50" t="s">
        <v>3</v>
      </c>
      <c r="B288" s="35">
        <v>17.09</v>
      </c>
      <c r="C288" s="35">
        <v>17.14</v>
      </c>
      <c r="D288" s="35">
        <v>17.17</v>
      </c>
      <c r="E288" s="35">
        <v>17.27</v>
      </c>
      <c r="F288" s="35">
        <v>17.56</v>
      </c>
      <c r="G288" s="35">
        <v>17.65</v>
      </c>
      <c r="H288" s="35">
        <v>17.19</v>
      </c>
      <c r="I288" s="35">
        <v>17.47</v>
      </c>
      <c r="J288" s="35">
        <v>17.82</v>
      </c>
      <c r="K288" s="35">
        <v>17.35</v>
      </c>
      <c r="L288" s="35">
        <v>17.19</v>
      </c>
      <c r="M288" s="35">
        <v>16.93</v>
      </c>
    </row>
    <row r="289" spans="1:13" ht="13.5" customHeight="1">
      <c r="A289" s="50" t="s">
        <v>32</v>
      </c>
      <c r="B289" s="51">
        <v>7.434666666666667</v>
      </c>
      <c r="C289" s="51">
        <v>7.364</v>
      </c>
      <c r="D289" s="51">
        <v>6.995</v>
      </c>
      <c r="E289" s="51">
        <v>7.227781501340482</v>
      </c>
      <c r="F289" s="51">
        <v>7.077</v>
      </c>
      <c r="G289" s="51">
        <v>6.677825862068966</v>
      </c>
      <c r="H289" s="51">
        <v>6.404459734964322</v>
      </c>
      <c r="I289" s="51">
        <v>5.598732186732187</v>
      </c>
      <c r="J289" s="51">
        <v>5.447</v>
      </c>
      <c r="K289" s="51">
        <v>4.997505535055351</v>
      </c>
      <c r="L289" s="51">
        <v>4.4206</v>
      </c>
      <c r="M289" s="51">
        <v>3.9857020801702125</v>
      </c>
    </row>
    <row r="290" spans="1:13" ht="13.5" customHeight="1">
      <c r="A290" s="50" t="s">
        <v>52</v>
      </c>
      <c r="B290" s="51">
        <v>5.5</v>
      </c>
      <c r="C290" s="51">
        <v>5.5</v>
      </c>
      <c r="D290" s="51">
        <v>5.5</v>
      </c>
      <c r="E290" s="51">
        <v>5.5</v>
      </c>
      <c r="F290" s="51">
        <v>5.5</v>
      </c>
      <c r="G290" s="51">
        <v>5</v>
      </c>
      <c r="H290" s="51">
        <v>5</v>
      </c>
      <c r="I290" s="51">
        <v>5</v>
      </c>
      <c r="J290" s="51">
        <v>5</v>
      </c>
      <c r="K290" s="51">
        <v>5</v>
      </c>
      <c r="L290" s="51">
        <v>5</v>
      </c>
      <c r="M290" s="51">
        <v>5</v>
      </c>
    </row>
    <row r="291" spans="1:13" ht="13.5" customHeight="1">
      <c r="A291" s="50" t="s">
        <v>53</v>
      </c>
      <c r="B291" s="51">
        <v>9.5</v>
      </c>
      <c r="C291" s="51">
        <v>9.5</v>
      </c>
      <c r="D291" s="51">
        <v>9.5</v>
      </c>
      <c r="E291" s="51">
        <v>9.5</v>
      </c>
      <c r="F291" s="51">
        <v>9.5</v>
      </c>
      <c r="G291" s="51">
        <v>9</v>
      </c>
      <c r="H291" s="51">
        <v>9</v>
      </c>
      <c r="I291" s="51">
        <v>9</v>
      </c>
      <c r="J291" s="51">
        <v>9</v>
      </c>
      <c r="K291" s="51">
        <v>9</v>
      </c>
      <c r="L291" s="51">
        <v>9</v>
      </c>
      <c r="M291" s="51">
        <v>9</v>
      </c>
    </row>
    <row r="292" spans="1:13" ht="13.5" customHeight="1">
      <c r="A292" s="50" t="s">
        <v>17</v>
      </c>
      <c r="B292" s="52" t="s">
        <v>7</v>
      </c>
      <c r="C292" s="52" t="s">
        <v>7</v>
      </c>
      <c r="D292" s="52" t="s">
        <v>7</v>
      </c>
      <c r="E292" s="52" t="s">
        <v>7</v>
      </c>
      <c r="F292" s="52" t="s">
        <v>7</v>
      </c>
      <c r="G292" s="52" t="s">
        <v>7</v>
      </c>
      <c r="H292" s="52" t="s">
        <v>7</v>
      </c>
      <c r="I292" s="52" t="s">
        <v>7</v>
      </c>
      <c r="J292" s="52" t="s">
        <v>7</v>
      </c>
      <c r="K292" s="52" t="s">
        <v>7</v>
      </c>
      <c r="L292" s="52" t="s">
        <v>7</v>
      </c>
      <c r="M292" s="52" t="s">
        <v>7</v>
      </c>
    </row>
    <row r="293" spans="1:13" ht="13.5" customHeight="1">
      <c r="A293" s="50" t="s">
        <v>8</v>
      </c>
      <c r="B293" s="52">
        <v>11.5</v>
      </c>
      <c r="C293" s="52">
        <v>11.5</v>
      </c>
      <c r="D293" s="52">
        <v>11.5</v>
      </c>
      <c r="E293" s="52">
        <v>11.5</v>
      </c>
      <c r="F293" s="52">
        <v>11.5</v>
      </c>
      <c r="G293" s="51">
        <v>11</v>
      </c>
      <c r="H293" s="51">
        <v>11</v>
      </c>
      <c r="I293" s="51">
        <v>11</v>
      </c>
      <c r="J293" s="51">
        <v>11</v>
      </c>
      <c r="K293" s="51">
        <v>11</v>
      </c>
      <c r="L293" s="51">
        <v>11</v>
      </c>
      <c r="M293" s="51">
        <v>11</v>
      </c>
    </row>
    <row r="294" spans="1:13" s="4" customFormat="1" ht="13.5" customHeight="1">
      <c r="A294" s="53" t="s">
        <v>15</v>
      </c>
      <c r="B294" s="54">
        <v>11.10909090909091</v>
      </c>
      <c r="C294" s="54">
        <v>10.303343166175024</v>
      </c>
      <c r="D294" s="54">
        <v>10.02836879432624</v>
      </c>
      <c r="E294" s="54">
        <v>11.110509554140128</v>
      </c>
      <c r="F294" s="54">
        <v>11.436507936507937</v>
      </c>
      <c r="G294" s="54">
        <v>10.175298804780876</v>
      </c>
      <c r="H294" s="54">
        <v>11.872303206997085</v>
      </c>
      <c r="I294" s="54">
        <v>7.570666666666667</v>
      </c>
      <c r="J294" s="54">
        <v>7</v>
      </c>
      <c r="K294" s="54">
        <v>6.696767001114827</v>
      </c>
      <c r="L294" s="54">
        <v>6.092274678111588</v>
      </c>
      <c r="M294" s="54">
        <v>5.584905660377358</v>
      </c>
    </row>
    <row r="295" spans="1:13" ht="13.5" customHeight="1">
      <c r="A295" s="24" t="s">
        <v>55</v>
      </c>
      <c r="B295" s="54">
        <v>5</v>
      </c>
      <c r="C295" s="54">
        <v>5</v>
      </c>
      <c r="D295" s="54">
        <v>5</v>
      </c>
      <c r="E295" s="54">
        <v>5</v>
      </c>
      <c r="F295" s="54">
        <v>5</v>
      </c>
      <c r="G295" s="54">
        <v>5</v>
      </c>
      <c r="H295" s="54">
        <v>5</v>
      </c>
      <c r="I295" s="54">
        <v>5</v>
      </c>
      <c r="J295" s="54">
        <v>5</v>
      </c>
      <c r="K295" s="54">
        <v>5</v>
      </c>
      <c r="L295" s="54">
        <v>5</v>
      </c>
      <c r="M295" s="54">
        <v>5</v>
      </c>
    </row>
    <row r="296" spans="1:13" s="4" customFormat="1" ht="13.5" customHeight="1">
      <c r="A296" s="53" t="s">
        <v>35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1:13" s="4" customFormat="1" ht="13.5" customHeight="1">
      <c r="A297" s="56" t="s">
        <v>40</v>
      </c>
      <c r="B297" s="51">
        <v>12.097006321983512</v>
      </c>
      <c r="C297" s="51">
        <v>11.584</v>
      </c>
      <c r="D297" s="51">
        <v>11.001</v>
      </c>
      <c r="E297" s="51">
        <v>11.15956229232929</v>
      </c>
      <c r="F297" s="51">
        <v>10.99069312444222</v>
      </c>
      <c r="G297" s="51">
        <v>9.998722842442598</v>
      </c>
      <c r="H297" s="51">
        <v>8.948088605786594</v>
      </c>
      <c r="I297" s="51">
        <v>7.8308779350648905</v>
      </c>
      <c r="J297" s="51">
        <v>6.834</v>
      </c>
      <c r="K297" s="51">
        <v>6.175102892812512</v>
      </c>
      <c r="L297" s="51">
        <v>5.532851634482809</v>
      </c>
      <c r="M297" s="51">
        <v>4.990635460000052</v>
      </c>
    </row>
    <row r="298" spans="1:13" s="4" customFormat="1" ht="13.5" customHeight="1">
      <c r="A298" s="56" t="s">
        <v>41</v>
      </c>
      <c r="B298" s="51">
        <v>12.552267793594307</v>
      </c>
      <c r="C298" s="51">
        <v>12.309</v>
      </c>
      <c r="D298" s="51">
        <v>12.142</v>
      </c>
      <c r="E298" s="51">
        <v>12.346868698039215</v>
      </c>
      <c r="F298" s="51">
        <v>11.955630685749997</v>
      </c>
      <c r="G298" s="51">
        <v>10.70218442893617</v>
      </c>
      <c r="H298" s="51">
        <v>9.564176555119417</v>
      </c>
      <c r="I298" s="51">
        <v>8.348648270000002</v>
      </c>
      <c r="J298" s="51">
        <v>6.893</v>
      </c>
      <c r="K298" s="51">
        <v>6.478747580000002</v>
      </c>
      <c r="L298" s="51">
        <v>5.854642991020406</v>
      </c>
      <c r="M298" s="51">
        <v>5.30510416666667</v>
      </c>
    </row>
    <row r="299" spans="1:13" s="4" customFormat="1" ht="13.5" customHeight="1">
      <c r="A299" s="56" t="s">
        <v>42</v>
      </c>
      <c r="B299" s="51">
        <v>12.821330030773849</v>
      </c>
      <c r="C299" s="51">
        <v>12.694</v>
      </c>
      <c r="D299" s="51">
        <v>12.566</v>
      </c>
      <c r="E299" s="51">
        <v>12.822727272727272</v>
      </c>
      <c r="F299" s="51">
        <v>12.433740952380953</v>
      </c>
      <c r="G299" s="51">
        <v>11.3366</v>
      </c>
      <c r="H299" s="51">
        <v>10.000055571428572</v>
      </c>
      <c r="I299" s="51">
        <v>8.860667513043472</v>
      </c>
      <c r="J299" s="51">
        <v>7.339</v>
      </c>
      <c r="K299" s="51">
        <v>6.736981600000002</v>
      </c>
      <c r="L299" s="51">
        <v>6.2250000000000005</v>
      </c>
      <c r="M299" s="51">
        <v>5.944117647058822</v>
      </c>
    </row>
    <row r="300" spans="1:13" s="4" customFormat="1" ht="13.5" customHeight="1">
      <c r="A300" s="56" t="s">
        <v>43</v>
      </c>
      <c r="B300" s="51">
        <v>0</v>
      </c>
      <c r="C300" s="51">
        <v>0</v>
      </c>
      <c r="D300" s="51">
        <v>12.8</v>
      </c>
      <c r="E300" s="51">
        <v>13</v>
      </c>
      <c r="F300" s="51">
        <v>12.69</v>
      </c>
      <c r="G300" s="51">
        <v>11.649962499999999</v>
      </c>
      <c r="H300" s="51">
        <v>10.6875</v>
      </c>
      <c r="I300" s="51">
        <v>9.346</v>
      </c>
      <c r="J300" s="51">
        <v>7.793</v>
      </c>
      <c r="K300" s="51">
        <v>7.55</v>
      </c>
      <c r="L300" s="51">
        <v>7.0225</v>
      </c>
      <c r="M300" s="51">
        <v>6.409999999999999</v>
      </c>
    </row>
    <row r="301" spans="1:13" s="4" customFormat="1" ht="13.5" customHeight="1">
      <c r="A301" s="57" t="s">
        <v>37</v>
      </c>
      <c r="B301" s="58">
        <v>12.360766726819001</v>
      </c>
      <c r="C301" s="58">
        <v>12.196</v>
      </c>
      <c r="D301" s="58">
        <v>12.127</v>
      </c>
      <c r="E301" s="58">
        <v>12.031697931858606</v>
      </c>
      <c r="F301" s="58">
        <v>11.97926156517168</v>
      </c>
      <c r="G301" s="58">
        <v>10.812091118769</v>
      </c>
      <c r="H301" s="58">
        <v>9.735721268736047</v>
      </c>
      <c r="I301" s="58">
        <v>8.589470152550405</v>
      </c>
      <c r="J301" s="58">
        <v>7.137</v>
      </c>
      <c r="K301" s="58">
        <v>6.765691366221082</v>
      </c>
      <c r="L301" s="58">
        <v>6.05896988083514</v>
      </c>
      <c r="M301" s="58">
        <v>5.6207136081737</v>
      </c>
    </row>
    <row r="302" spans="1:13" s="4" customFormat="1" ht="13.5" hidden="1">
      <c r="A302" s="66" t="s">
        <v>44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4" customFormat="1" ht="13.5" hidden="1">
      <c r="A303" s="6" t="s">
        <v>46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/>
      <c r="L303" s="7">
        <v>0</v>
      </c>
      <c r="M303" s="7">
        <v>0</v>
      </c>
    </row>
    <row r="304" spans="1:13" s="4" customFormat="1" ht="13.5" hidden="1">
      <c r="A304" s="6" t="s">
        <v>47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/>
      <c r="L304" s="7">
        <v>0</v>
      </c>
      <c r="M304" s="7">
        <v>0</v>
      </c>
    </row>
    <row r="305" spans="1:13" ht="13.5" hidden="1">
      <c r="A305" s="8" t="s">
        <v>48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7"/>
      <c r="L305" s="7">
        <v>0</v>
      </c>
      <c r="M305" s="7">
        <v>0</v>
      </c>
    </row>
    <row r="306" spans="1:13" ht="14.25" hidden="1" thickBot="1">
      <c r="A306" s="67" t="s">
        <v>49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31"/>
      <c r="L306" s="10">
        <v>0</v>
      </c>
      <c r="M306" s="10">
        <v>0</v>
      </c>
    </row>
    <row r="307" spans="1:13" ht="14.25">
      <c r="A307" s="68"/>
      <c r="B307" s="11"/>
      <c r="C307" s="11"/>
      <c r="D307" s="11"/>
      <c r="E307" s="11"/>
      <c r="F307" s="11"/>
      <c r="G307" s="11"/>
      <c r="H307" s="11"/>
      <c r="I307" s="11"/>
      <c r="J307" s="11"/>
      <c r="K307" s="32"/>
      <c r="L307" s="11"/>
      <c r="M307" s="11"/>
    </row>
    <row r="308" spans="1:13" ht="14.25">
      <c r="A308" s="68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5" s="12" customFormat="1" ht="14.25">
      <c r="A309" s="112" t="s">
        <v>51</v>
      </c>
      <c r="B309" s="113"/>
      <c r="C309" s="113"/>
      <c r="D309" s="17"/>
      <c r="E309" s="17"/>
    </row>
    <row r="310" spans="1:13" ht="13.5" customHeight="1">
      <c r="A310" s="114" t="s">
        <v>1</v>
      </c>
      <c r="B310" s="115">
        <v>40909</v>
      </c>
      <c r="C310" s="115">
        <v>40940</v>
      </c>
      <c r="D310" s="115">
        <v>40969</v>
      </c>
      <c r="E310" s="115">
        <v>41000</v>
      </c>
      <c r="F310" s="115">
        <v>41030</v>
      </c>
      <c r="G310" s="115">
        <v>41061</v>
      </c>
      <c r="H310" s="115">
        <v>41091</v>
      </c>
      <c r="I310" s="115">
        <v>41122</v>
      </c>
      <c r="J310" s="115">
        <v>41153</v>
      </c>
      <c r="K310" s="115">
        <v>41183</v>
      </c>
      <c r="L310" s="115">
        <v>41214</v>
      </c>
      <c r="M310" s="115">
        <v>41244</v>
      </c>
    </row>
    <row r="311" spans="1:13" ht="13.5" customHeight="1">
      <c r="A311" s="33" t="s">
        <v>45</v>
      </c>
      <c r="B311" s="35">
        <v>7</v>
      </c>
      <c r="C311" s="35">
        <v>7</v>
      </c>
      <c r="D311" s="35">
        <v>7</v>
      </c>
      <c r="E311" s="35">
        <v>7</v>
      </c>
      <c r="F311" s="37">
        <v>7.5</v>
      </c>
      <c r="G311" s="34">
        <v>7.5</v>
      </c>
      <c r="H311" s="34">
        <v>7.5</v>
      </c>
      <c r="I311" s="34">
        <v>7.5</v>
      </c>
      <c r="J311" s="38">
        <v>7.5</v>
      </c>
      <c r="K311" s="38">
        <v>7.5</v>
      </c>
      <c r="L311" s="38">
        <v>7.5</v>
      </c>
      <c r="M311" s="38">
        <v>7.5</v>
      </c>
    </row>
    <row r="312" spans="1:13" ht="13.5" customHeight="1">
      <c r="A312" s="50" t="s">
        <v>2</v>
      </c>
      <c r="B312" s="35">
        <v>7.4</v>
      </c>
      <c r="C312" s="18">
        <v>8.25</v>
      </c>
      <c r="D312" s="39">
        <v>8.2</v>
      </c>
      <c r="E312" s="39">
        <v>8.09</v>
      </c>
      <c r="F312" s="39">
        <v>9.92</v>
      </c>
      <c r="G312" s="39">
        <v>7.91</v>
      </c>
      <c r="H312" s="18">
        <v>8.85</v>
      </c>
      <c r="I312" s="40">
        <v>8.64</v>
      </c>
      <c r="J312" s="38">
        <v>8.46</v>
      </c>
      <c r="K312" s="34">
        <v>9.24</v>
      </c>
      <c r="L312" s="34">
        <v>11.15</v>
      </c>
      <c r="M312" s="34">
        <v>10.69</v>
      </c>
    </row>
    <row r="313" spans="1:13" ht="13.5" customHeight="1">
      <c r="A313" s="50" t="s">
        <v>3</v>
      </c>
      <c r="B313" s="35">
        <v>16.95</v>
      </c>
      <c r="C313" s="18">
        <v>16.27</v>
      </c>
      <c r="D313" s="39">
        <v>16.3</v>
      </c>
      <c r="E313" s="39">
        <v>16.87</v>
      </c>
      <c r="F313" s="39">
        <v>16.72</v>
      </c>
      <c r="G313" s="39">
        <v>16.82</v>
      </c>
      <c r="H313" s="40">
        <v>16.52</v>
      </c>
      <c r="I313" s="40">
        <v>17.08</v>
      </c>
      <c r="J313" s="38">
        <v>17.14</v>
      </c>
      <c r="K313" s="34">
        <v>16.61</v>
      </c>
      <c r="L313" s="34">
        <v>16.65</v>
      </c>
      <c r="M313" s="34">
        <v>16.49</v>
      </c>
    </row>
    <row r="314" spans="1:13" ht="13.5" customHeight="1">
      <c r="A314" s="50" t="s">
        <v>32</v>
      </c>
      <c r="B314" s="51">
        <v>6.444</v>
      </c>
      <c r="C314" s="51">
        <v>6.013163951383501</v>
      </c>
      <c r="D314" s="51">
        <v>6.897</v>
      </c>
      <c r="E314" s="51">
        <v>6.914</v>
      </c>
      <c r="F314" s="51">
        <v>7.369</v>
      </c>
      <c r="G314" s="51">
        <v>7.43</v>
      </c>
      <c r="H314" s="51">
        <v>7.373</v>
      </c>
      <c r="I314" s="51">
        <v>7.34</v>
      </c>
      <c r="J314" s="69">
        <v>7.453</v>
      </c>
      <c r="K314" s="69">
        <v>7.297</v>
      </c>
      <c r="L314" s="69">
        <v>7.495</v>
      </c>
      <c r="M314" s="69">
        <v>7.46</v>
      </c>
    </row>
    <row r="315" spans="1:13" ht="13.5" customHeight="1">
      <c r="A315" s="50" t="s">
        <v>52</v>
      </c>
      <c r="B315" s="51"/>
      <c r="C315" s="51"/>
      <c r="D315" s="51"/>
      <c r="E315" s="51"/>
      <c r="F315" s="51"/>
      <c r="G315" s="51">
        <f>G311-2</f>
        <v>5.5</v>
      </c>
      <c r="H315" s="51">
        <f>H311-2</f>
        <v>5.5</v>
      </c>
      <c r="I315" s="51">
        <f>I311-2</f>
        <v>5.5</v>
      </c>
      <c r="J315" s="51">
        <f>J311-2</f>
        <v>5.5</v>
      </c>
      <c r="K315" s="51">
        <v>5.5</v>
      </c>
      <c r="L315" s="51">
        <v>5.5</v>
      </c>
      <c r="M315" s="51">
        <v>5.5</v>
      </c>
    </row>
    <row r="316" spans="1:13" ht="13.5" customHeight="1">
      <c r="A316" s="50" t="s">
        <v>53</v>
      </c>
      <c r="B316" s="51"/>
      <c r="C316" s="51"/>
      <c r="D316" s="51"/>
      <c r="E316" s="51"/>
      <c r="F316" s="51"/>
      <c r="G316" s="51">
        <f>G311+2</f>
        <v>9.5</v>
      </c>
      <c r="H316" s="51">
        <f>H311+2</f>
        <v>9.5</v>
      </c>
      <c r="I316" s="51">
        <f>I311+2</f>
        <v>9.5</v>
      </c>
      <c r="J316" s="51">
        <f>J311+2</f>
        <v>9.5</v>
      </c>
      <c r="K316" s="51">
        <v>9.5</v>
      </c>
      <c r="L316" s="51">
        <v>9.5</v>
      </c>
      <c r="M316" s="51">
        <v>9.5</v>
      </c>
    </row>
    <row r="317" spans="1:13" ht="13.5" customHeight="1">
      <c r="A317" s="50" t="s">
        <v>17</v>
      </c>
      <c r="B317" s="52" t="s">
        <v>7</v>
      </c>
      <c r="C317" s="52" t="s">
        <v>7</v>
      </c>
      <c r="D317" s="52" t="s">
        <v>7</v>
      </c>
      <c r="E317" s="52" t="s">
        <v>7</v>
      </c>
      <c r="F317" s="52" t="s">
        <v>7</v>
      </c>
      <c r="G317" s="52" t="s">
        <v>7</v>
      </c>
      <c r="H317" s="52" t="s">
        <v>7</v>
      </c>
      <c r="I317" s="52" t="s">
        <v>7</v>
      </c>
      <c r="J317" s="52" t="s">
        <v>7</v>
      </c>
      <c r="K317" s="51"/>
      <c r="L317" s="51"/>
      <c r="M317" s="51"/>
    </row>
    <row r="318" spans="1:13" ht="13.5" customHeight="1">
      <c r="A318" s="50" t="s">
        <v>8</v>
      </c>
      <c r="B318" s="52">
        <v>11</v>
      </c>
      <c r="C318" s="52">
        <v>11</v>
      </c>
      <c r="D318" s="52">
        <v>11</v>
      </c>
      <c r="E318" s="52">
        <v>11</v>
      </c>
      <c r="F318" s="52">
        <v>11.5</v>
      </c>
      <c r="G318" s="52">
        <v>11.5</v>
      </c>
      <c r="H318" s="52">
        <v>11.5</v>
      </c>
      <c r="I318" s="52">
        <v>11.5</v>
      </c>
      <c r="J318" s="52">
        <v>11.5</v>
      </c>
      <c r="K318" s="51">
        <v>11.5</v>
      </c>
      <c r="L318" s="51">
        <v>11.5</v>
      </c>
      <c r="M318" s="51">
        <v>11.5</v>
      </c>
    </row>
    <row r="319" spans="1:13" ht="13.5" customHeight="1">
      <c r="A319" s="50" t="s">
        <v>15</v>
      </c>
      <c r="B319" s="54">
        <v>7.25</v>
      </c>
      <c r="C319" s="54">
        <v>6.85752688172043</v>
      </c>
      <c r="D319" s="54">
        <v>7.65</v>
      </c>
      <c r="E319" s="54">
        <v>8</v>
      </c>
      <c r="F319" s="54">
        <v>8.597</v>
      </c>
      <c r="G319" s="54">
        <v>8.95</v>
      </c>
      <c r="H319" s="54">
        <v>9.092064582617658</v>
      </c>
      <c r="I319" s="54">
        <v>9.514925373134329</v>
      </c>
      <c r="J319" s="54">
        <v>10.81565980391167</v>
      </c>
      <c r="K319" s="34">
        <v>10.882</v>
      </c>
      <c r="L319" s="34">
        <v>11.902</v>
      </c>
      <c r="M319" s="34">
        <v>11.121</v>
      </c>
    </row>
    <row r="320" spans="1:13" ht="13.5" customHeight="1">
      <c r="A320" s="24" t="s">
        <v>55</v>
      </c>
      <c r="B320" s="54">
        <v>5</v>
      </c>
      <c r="C320" s="54">
        <v>5</v>
      </c>
      <c r="D320" s="54">
        <v>5</v>
      </c>
      <c r="E320" s="54">
        <v>5</v>
      </c>
      <c r="F320" s="54">
        <v>5</v>
      </c>
      <c r="G320" s="54">
        <v>5</v>
      </c>
      <c r="H320" s="54">
        <v>5</v>
      </c>
      <c r="I320" s="54">
        <v>5</v>
      </c>
      <c r="J320" s="54">
        <v>5</v>
      </c>
      <c r="K320" s="54">
        <v>5</v>
      </c>
      <c r="L320" s="54">
        <v>5</v>
      </c>
      <c r="M320" s="54">
        <v>5</v>
      </c>
    </row>
    <row r="321" spans="1:13" s="4" customFormat="1" ht="13.5" customHeight="1">
      <c r="A321" s="53" t="s">
        <v>35</v>
      </c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1:13" s="4" customFormat="1" ht="13.5" customHeight="1">
      <c r="A322" s="56" t="s">
        <v>40</v>
      </c>
      <c r="B322" s="51">
        <v>7.143</v>
      </c>
      <c r="C322" s="51">
        <v>7.145</v>
      </c>
      <c r="D322" s="51">
        <v>7.419</v>
      </c>
      <c r="E322" s="51">
        <v>7.484</v>
      </c>
      <c r="F322" s="51">
        <v>7.91</v>
      </c>
      <c r="G322" s="51">
        <v>8.813</v>
      </c>
      <c r="H322" s="51">
        <v>9.391</v>
      </c>
      <c r="I322" s="51">
        <v>10.623</v>
      </c>
      <c r="J322" s="51">
        <v>11.541510507527912</v>
      </c>
      <c r="K322" s="51">
        <v>11.862</v>
      </c>
      <c r="L322" s="51">
        <v>11.803</v>
      </c>
      <c r="M322" s="51">
        <v>11.804</v>
      </c>
    </row>
    <row r="323" spans="1:13" s="4" customFormat="1" ht="13.5" customHeight="1">
      <c r="A323" s="56" t="s">
        <v>41</v>
      </c>
      <c r="B323" s="51">
        <v>7.258</v>
      </c>
      <c r="C323" s="51">
        <v>7.616</v>
      </c>
      <c r="D323" s="51">
        <v>7.616</v>
      </c>
      <c r="E323" s="51">
        <v>7.623</v>
      </c>
      <c r="F323" s="51">
        <v>8.134</v>
      </c>
      <c r="G323" s="51">
        <v>9.63</v>
      </c>
      <c r="H323" s="51">
        <v>10.152</v>
      </c>
      <c r="I323" s="51">
        <v>10.173</v>
      </c>
      <c r="J323" s="51">
        <v>12.09519801845079</v>
      </c>
      <c r="K323" s="51">
        <v>12.369</v>
      </c>
      <c r="L323" s="51">
        <v>12.534</v>
      </c>
      <c r="M323" s="51">
        <v>12.599</v>
      </c>
    </row>
    <row r="324" spans="1:13" s="4" customFormat="1" ht="13.5" customHeight="1">
      <c r="A324" s="56" t="s">
        <v>42</v>
      </c>
      <c r="B324" s="51">
        <v>7.662</v>
      </c>
      <c r="C324" s="51">
        <v>7.446</v>
      </c>
      <c r="D324" s="51">
        <v>7.933</v>
      </c>
      <c r="E324" s="51">
        <v>7.923</v>
      </c>
      <c r="F324" s="51">
        <v>8.336</v>
      </c>
      <c r="G324" s="51">
        <v>9.414</v>
      </c>
      <c r="H324" s="51" t="s">
        <v>7</v>
      </c>
      <c r="I324" s="51">
        <v>10.547</v>
      </c>
      <c r="J324" s="51">
        <v>12.011077585002655</v>
      </c>
      <c r="K324" s="51">
        <v>12.484</v>
      </c>
      <c r="L324" s="51">
        <v>12.741</v>
      </c>
      <c r="M324" s="51">
        <v>12.832</v>
      </c>
    </row>
    <row r="325" spans="1:13" s="4" customFormat="1" ht="13.5" customHeight="1">
      <c r="A325" s="56" t="s">
        <v>43</v>
      </c>
      <c r="B325" s="51">
        <v>8.375</v>
      </c>
      <c r="C325" s="51">
        <v>8.023</v>
      </c>
      <c r="D325" s="51">
        <v>7.78</v>
      </c>
      <c r="E325" s="51">
        <v>8.45</v>
      </c>
      <c r="F325" s="51">
        <v>8.858</v>
      </c>
      <c r="G325" s="51">
        <v>9.133</v>
      </c>
      <c r="H325" s="51" t="s">
        <v>7</v>
      </c>
      <c r="I325" s="51">
        <v>11.651</v>
      </c>
      <c r="J325" s="51">
        <v>12.7</v>
      </c>
      <c r="K325" s="51">
        <v>0</v>
      </c>
      <c r="L325" s="51">
        <v>0</v>
      </c>
      <c r="M325" s="51">
        <v>0</v>
      </c>
    </row>
    <row r="326" spans="1:13" s="4" customFormat="1" ht="13.5" customHeight="1">
      <c r="A326" s="57" t="s">
        <v>37</v>
      </c>
      <c r="B326" s="58">
        <v>7.603</v>
      </c>
      <c r="C326" s="58">
        <v>7.611</v>
      </c>
      <c r="D326" s="58">
        <v>7.729</v>
      </c>
      <c r="E326" s="58">
        <v>7.852</v>
      </c>
      <c r="F326" s="58">
        <v>8.341</v>
      </c>
      <c r="G326" s="58">
        <v>9.306</v>
      </c>
      <c r="H326" s="58">
        <v>9.84588724684594</v>
      </c>
      <c r="I326" s="58">
        <v>11.114827750502352</v>
      </c>
      <c r="J326" s="58">
        <v>12.280442286020905</v>
      </c>
      <c r="K326" s="58">
        <v>12.072</v>
      </c>
      <c r="L326" s="58">
        <v>12.383</v>
      </c>
      <c r="M326" s="58">
        <v>12.393</v>
      </c>
    </row>
    <row r="327" spans="1:13" s="4" customFormat="1" ht="13.5" hidden="1">
      <c r="A327" s="66" t="s">
        <v>44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4" customFormat="1" ht="13.5" hidden="1">
      <c r="A328" s="6" t="s">
        <v>46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3" s="4" customFormat="1" ht="13.5" hidden="1">
      <c r="A329" s="6" t="s">
        <v>47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</row>
    <row r="330" spans="1:13" ht="13.5" hidden="1">
      <c r="A330" s="8" t="s">
        <v>48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7">
        <v>0</v>
      </c>
      <c r="L330" s="7">
        <v>0</v>
      </c>
      <c r="M330" s="7">
        <v>0</v>
      </c>
    </row>
    <row r="331" spans="1:13" ht="14.25" hidden="1" thickBot="1">
      <c r="A331" s="67" t="s">
        <v>49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</row>
    <row r="332" ht="14.25"/>
    <row r="333" spans="1:3" ht="14.25">
      <c r="A333" s="109" t="s">
        <v>50</v>
      </c>
      <c r="B333" s="110"/>
      <c r="C333" s="110"/>
    </row>
    <row r="334" spans="1:13" ht="13.5" customHeight="1">
      <c r="A334" s="114" t="s">
        <v>1</v>
      </c>
      <c r="B334" s="115">
        <v>40544</v>
      </c>
      <c r="C334" s="115">
        <v>40575</v>
      </c>
      <c r="D334" s="115">
        <v>40603</v>
      </c>
      <c r="E334" s="115">
        <v>40634</v>
      </c>
      <c r="F334" s="115">
        <v>40664</v>
      </c>
      <c r="G334" s="115">
        <v>40695</v>
      </c>
      <c r="H334" s="115">
        <v>40725</v>
      </c>
      <c r="I334" s="115">
        <v>40756</v>
      </c>
      <c r="J334" s="115">
        <v>40787</v>
      </c>
      <c r="K334" s="115">
        <v>40817</v>
      </c>
      <c r="L334" s="115">
        <v>40848</v>
      </c>
      <c r="M334" s="115">
        <v>40878</v>
      </c>
    </row>
    <row r="335" spans="1:13" ht="13.5" customHeight="1">
      <c r="A335" s="33" t="s">
        <v>45</v>
      </c>
      <c r="B335" s="18">
        <v>6</v>
      </c>
      <c r="C335" s="18">
        <v>6</v>
      </c>
      <c r="D335" s="18">
        <v>6</v>
      </c>
      <c r="E335" s="18">
        <v>6</v>
      </c>
      <c r="F335" s="18">
        <v>6</v>
      </c>
      <c r="G335" s="18">
        <v>6</v>
      </c>
      <c r="H335" s="18">
        <v>6</v>
      </c>
      <c r="I335" s="18">
        <v>6</v>
      </c>
      <c r="J335" s="18">
        <v>6</v>
      </c>
      <c r="K335" s="41">
        <v>6.5</v>
      </c>
      <c r="L335" s="41">
        <v>7</v>
      </c>
      <c r="M335" s="40">
        <v>7</v>
      </c>
    </row>
    <row r="336" spans="1:13" ht="13.5" customHeight="1">
      <c r="A336" s="50" t="s">
        <v>2</v>
      </c>
      <c r="B336" s="18">
        <v>7.51</v>
      </c>
      <c r="C336" s="18">
        <v>7.5</v>
      </c>
      <c r="D336" s="18">
        <v>7.49</v>
      </c>
      <c r="E336" s="18">
        <v>8.65</v>
      </c>
      <c r="F336" s="18">
        <v>7.93</v>
      </c>
      <c r="G336" s="42">
        <v>8.03</v>
      </c>
      <c r="H336" s="42">
        <v>7.22</v>
      </c>
      <c r="I336" s="42">
        <v>7.67</v>
      </c>
      <c r="J336" s="42">
        <v>7.7</v>
      </c>
      <c r="K336" s="40">
        <v>7.36</v>
      </c>
      <c r="L336" s="40">
        <v>7.97</v>
      </c>
      <c r="M336" s="40">
        <v>7.96</v>
      </c>
    </row>
    <row r="337" spans="1:13" ht="13.5" customHeight="1">
      <c r="A337" s="50" t="s">
        <v>3</v>
      </c>
      <c r="B337" s="18">
        <v>15.63</v>
      </c>
      <c r="C337" s="18">
        <v>16.9</v>
      </c>
      <c r="D337" s="18">
        <v>16.59</v>
      </c>
      <c r="E337" s="18">
        <v>16.21</v>
      </c>
      <c r="F337" s="18">
        <v>16.89</v>
      </c>
      <c r="G337" s="42">
        <v>16.97</v>
      </c>
      <c r="H337" s="42">
        <v>16.58</v>
      </c>
      <c r="I337" s="42">
        <v>16.98</v>
      </c>
      <c r="J337" s="42">
        <v>17.01</v>
      </c>
      <c r="K337" s="40">
        <v>17.04</v>
      </c>
      <c r="L337" s="43">
        <v>16.48</v>
      </c>
      <c r="M337" s="43">
        <v>16.73</v>
      </c>
    </row>
    <row r="338" spans="1:13" ht="13.5" customHeight="1">
      <c r="A338" s="50" t="s">
        <v>32</v>
      </c>
      <c r="B338" s="70">
        <v>5.95</v>
      </c>
      <c r="C338" s="70">
        <v>6</v>
      </c>
      <c r="D338" s="70">
        <v>6</v>
      </c>
      <c r="E338" s="70">
        <v>6</v>
      </c>
      <c r="F338" s="70">
        <v>6</v>
      </c>
      <c r="G338" s="52">
        <v>6</v>
      </c>
      <c r="H338" s="52">
        <v>6</v>
      </c>
      <c r="I338" s="52">
        <v>6</v>
      </c>
      <c r="J338" s="52">
        <v>6</v>
      </c>
      <c r="K338" s="71">
        <v>6.37</v>
      </c>
      <c r="L338" s="72">
        <v>6.624</v>
      </c>
      <c r="M338" s="72">
        <v>6.53</v>
      </c>
    </row>
    <row r="339" spans="1:13" ht="13.5" customHeight="1">
      <c r="A339" s="50" t="s">
        <v>17</v>
      </c>
      <c r="B339" s="70" t="s">
        <v>7</v>
      </c>
      <c r="C339" s="70">
        <v>0</v>
      </c>
      <c r="D339" s="70">
        <v>0</v>
      </c>
      <c r="E339" s="70">
        <v>0</v>
      </c>
      <c r="F339" s="70">
        <v>0</v>
      </c>
      <c r="G339" s="52">
        <v>0</v>
      </c>
      <c r="H339" s="52">
        <v>0</v>
      </c>
      <c r="I339" s="52">
        <v>0</v>
      </c>
      <c r="J339" s="52">
        <v>0</v>
      </c>
      <c r="K339" s="25">
        <v>0</v>
      </c>
      <c r="L339" s="25">
        <v>0</v>
      </c>
      <c r="M339" s="25">
        <v>0</v>
      </c>
    </row>
    <row r="340" spans="1:13" ht="13.5" customHeight="1">
      <c r="A340" s="50" t="s">
        <v>8</v>
      </c>
      <c r="B340" s="70">
        <v>10</v>
      </c>
      <c r="C340" s="55">
        <v>10</v>
      </c>
      <c r="D340" s="55">
        <v>10</v>
      </c>
      <c r="E340" s="55">
        <v>10</v>
      </c>
      <c r="F340" s="55">
        <v>10</v>
      </c>
      <c r="G340" s="51">
        <v>10</v>
      </c>
      <c r="H340" s="51">
        <v>10</v>
      </c>
      <c r="I340" s="51">
        <v>10</v>
      </c>
      <c r="J340" s="51">
        <v>10</v>
      </c>
      <c r="K340" s="73">
        <v>10.5</v>
      </c>
      <c r="L340" s="73">
        <v>11</v>
      </c>
      <c r="M340" s="73">
        <v>11</v>
      </c>
    </row>
    <row r="341" spans="1:13" ht="13.5" customHeight="1">
      <c r="A341" s="50" t="s">
        <v>15</v>
      </c>
      <c r="B341" s="74">
        <v>6.71</v>
      </c>
      <c r="C341" s="55">
        <v>6.74</v>
      </c>
      <c r="D341" s="55">
        <v>6.74</v>
      </c>
      <c r="E341" s="55">
        <v>6.86</v>
      </c>
      <c r="F341" s="55">
        <v>6.92</v>
      </c>
      <c r="G341" s="51">
        <v>7</v>
      </c>
      <c r="H341" s="51">
        <v>6.93</v>
      </c>
      <c r="I341" s="51">
        <v>6.87</v>
      </c>
      <c r="J341" s="51">
        <v>6.97</v>
      </c>
      <c r="K341" s="73">
        <v>7.36</v>
      </c>
      <c r="L341" s="75">
        <v>7.48</v>
      </c>
      <c r="M341" s="75">
        <v>8.08</v>
      </c>
    </row>
    <row r="342" spans="1:13" ht="13.5" customHeight="1">
      <c r="A342" s="24" t="s">
        <v>55</v>
      </c>
      <c r="B342" s="74">
        <v>5</v>
      </c>
      <c r="C342" s="74">
        <v>5</v>
      </c>
      <c r="D342" s="74">
        <v>5</v>
      </c>
      <c r="E342" s="74">
        <v>5</v>
      </c>
      <c r="F342" s="74">
        <v>5</v>
      </c>
      <c r="G342" s="74">
        <v>5</v>
      </c>
      <c r="H342" s="74">
        <v>5</v>
      </c>
      <c r="I342" s="74">
        <v>5</v>
      </c>
      <c r="J342" s="74">
        <v>5</v>
      </c>
      <c r="K342" s="74">
        <v>5</v>
      </c>
      <c r="L342" s="74">
        <v>5</v>
      </c>
      <c r="M342" s="74">
        <v>5</v>
      </c>
    </row>
    <row r="343" spans="1:13" ht="13.5" customHeight="1">
      <c r="A343" s="50" t="s">
        <v>35</v>
      </c>
      <c r="B343" s="70"/>
      <c r="C343" s="70"/>
      <c r="D343" s="70"/>
      <c r="E343" s="55"/>
      <c r="F343" s="55"/>
      <c r="G343" s="51"/>
      <c r="H343" s="52"/>
      <c r="I343" s="52"/>
      <c r="J343" s="52"/>
      <c r="K343" s="71"/>
      <c r="L343" s="71"/>
      <c r="M343" s="71"/>
    </row>
    <row r="344" spans="1:13" ht="13.5" customHeight="1">
      <c r="A344" s="76" t="s">
        <v>40</v>
      </c>
      <c r="B344" s="70">
        <v>6.128</v>
      </c>
      <c r="C344" s="70">
        <v>6.233</v>
      </c>
      <c r="D344" s="52">
        <v>6.402</v>
      </c>
      <c r="E344" s="51">
        <v>6.351</v>
      </c>
      <c r="F344" s="51">
        <v>6.212</v>
      </c>
      <c r="G344" s="51">
        <v>6.111</v>
      </c>
      <c r="H344" s="51">
        <v>6.149</v>
      </c>
      <c r="I344" s="51">
        <v>6.097</v>
      </c>
      <c r="J344" s="51">
        <v>6.267</v>
      </c>
      <c r="K344" s="73">
        <v>6.77</v>
      </c>
      <c r="L344" s="75">
        <v>6.826</v>
      </c>
      <c r="M344" s="75">
        <v>6.982</v>
      </c>
    </row>
    <row r="345" spans="1:13" ht="13.5" customHeight="1">
      <c r="A345" s="76" t="s">
        <v>41</v>
      </c>
      <c r="B345" s="70">
        <v>6.375</v>
      </c>
      <c r="C345" s="70">
        <v>6.439</v>
      </c>
      <c r="D345" s="52">
        <v>6.896</v>
      </c>
      <c r="E345" s="51">
        <v>6.841</v>
      </c>
      <c r="F345" s="51">
        <v>6.692</v>
      </c>
      <c r="G345" s="51">
        <v>6.469</v>
      </c>
      <c r="H345" s="51">
        <v>6.353</v>
      </c>
      <c r="I345" s="51">
        <v>6.208</v>
      </c>
      <c r="J345" s="51">
        <v>6.475</v>
      </c>
      <c r="K345" s="73">
        <v>7.01</v>
      </c>
      <c r="L345" s="75">
        <v>7.24</v>
      </c>
      <c r="M345" s="75">
        <v>7.281</v>
      </c>
    </row>
    <row r="346" spans="1:13" ht="13.5" customHeight="1">
      <c r="A346" s="76" t="s">
        <v>42</v>
      </c>
      <c r="B346" s="70">
        <v>7.202</v>
      </c>
      <c r="C346" s="70">
        <v>7.19</v>
      </c>
      <c r="D346" s="52">
        <v>7.385</v>
      </c>
      <c r="E346" s="51">
        <v>7.241</v>
      </c>
      <c r="F346" s="51">
        <v>7.18</v>
      </c>
      <c r="G346" s="51">
        <v>6.923</v>
      </c>
      <c r="H346" s="51">
        <v>7.211</v>
      </c>
      <c r="I346" s="51">
        <v>7.163</v>
      </c>
      <c r="J346" s="51">
        <v>6.854</v>
      </c>
      <c r="K346" s="73">
        <v>7.24</v>
      </c>
      <c r="L346" s="75">
        <v>7.69</v>
      </c>
      <c r="M346" s="75">
        <v>7.613</v>
      </c>
    </row>
    <row r="347" spans="1:13" ht="13.5" customHeight="1">
      <c r="A347" s="76" t="s">
        <v>43</v>
      </c>
      <c r="B347" s="70">
        <v>7.7</v>
      </c>
      <c r="C347" s="70">
        <v>7.335</v>
      </c>
      <c r="D347" s="52">
        <v>7.575</v>
      </c>
      <c r="E347" s="51">
        <v>7.3775</v>
      </c>
      <c r="F347" s="51">
        <v>7.325</v>
      </c>
      <c r="G347" s="51">
        <v>7.205</v>
      </c>
      <c r="H347" s="51">
        <v>7.06</v>
      </c>
      <c r="I347" s="51">
        <v>7.05</v>
      </c>
      <c r="J347" s="51">
        <v>6.98</v>
      </c>
      <c r="K347" s="73">
        <v>7.5</v>
      </c>
      <c r="L347" s="75">
        <v>8.623</v>
      </c>
      <c r="M347" s="75">
        <v>8.178</v>
      </c>
    </row>
    <row r="348" spans="1:13" ht="13.5" customHeight="1">
      <c r="A348" s="77" t="s">
        <v>37</v>
      </c>
      <c r="B348" s="60">
        <v>7.193</v>
      </c>
      <c r="C348" s="60">
        <v>7.019</v>
      </c>
      <c r="D348" s="78">
        <v>7.215</v>
      </c>
      <c r="E348" s="58">
        <v>7.109</v>
      </c>
      <c r="F348" s="58">
        <v>7.038</v>
      </c>
      <c r="G348" s="58">
        <v>6.781</v>
      </c>
      <c r="H348" s="58">
        <v>6.803</v>
      </c>
      <c r="I348" s="58">
        <v>6.74</v>
      </c>
      <c r="J348" s="58">
        <v>6.714</v>
      </c>
      <c r="K348" s="79">
        <v>7.21</v>
      </c>
      <c r="L348" s="80">
        <v>7.822</v>
      </c>
      <c r="M348" s="80">
        <v>7.617</v>
      </c>
    </row>
    <row r="349" spans="1:13" ht="13.5" customHeight="1">
      <c r="A349" s="59" t="s">
        <v>44</v>
      </c>
      <c r="B349" s="18"/>
      <c r="C349" s="60"/>
      <c r="D349" s="60"/>
      <c r="E349" s="81"/>
      <c r="F349" s="81"/>
      <c r="G349" s="81"/>
      <c r="H349" s="60"/>
      <c r="I349" s="60"/>
      <c r="J349" s="60"/>
      <c r="K349" s="82"/>
      <c r="L349" s="82"/>
      <c r="M349" s="82"/>
    </row>
    <row r="350" spans="1:13" ht="13.5" customHeight="1">
      <c r="A350" s="24" t="s">
        <v>46</v>
      </c>
      <c r="B350" s="36">
        <v>0</v>
      </c>
      <c r="C350" s="70" t="s">
        <v>7</v>
      </c>
      <c r="D350" s="70" t="s">
        <v>7</v>
      </c>
      <c r="E350" s="70" t="s">
        <v>7</v>
      </c>
      <c r="F350" s="70" t="s">
        <v>7</v>
      </c>
      <c r="G350" s="70" t="s">
        <v>7</v>
      </c>
      <c r="H350" s="70" t="s">
        <v>7</v>
      </c>
      <c r="I350" s="70" t="s">
        <v>7</v>
      </c>
      <c r="J350" s="70" t="s">
        <v>7</v>
      </c>
      <c r="K350" s="83" t="s">
        <v>7</v>
      </c>
      <c r="L350" s="83" t="s">
        <v>7</v>
      </c>
      <c r="M350" s="83" t="s">
        <v>7</v>
      </c>
    </row>
    <row r="351" spans="1:13" ht="13.5" customHeight="1">
      <c r="A351" s="24" t="s">
        <v>47</v>
      </c>
      <c r="B351" s="36">
        <v>0</v>
      </c>
      <c r="C351" s="52">
        <v>10.425</v>
      </c>
      <c r="D351" s="70">
        <v>0</v>
      </c>
      <c r="E351" s="70">
        <v>0</v>
      </c>
      <c r="F351" s="70">
        <v>0</v>
      </c>
      <c r="G351" s="70">
        <v>0</v>
      </c>
      <c r="H351" s="70">
        <v>0</v>
      </c>
      <c r="I351" s="70">
        <v>0</v>
      </c>
      <c r="J351" s="70">
        <v>0</v>
      </c>
      <c r="K351" s="83">
        <v>0</v>
      </c>
      <c r="L351" s="83">
        <v>0</v>
      </c>
      <c r="M351" s="83">
        <v>0</v>
      </c>
    </row>
    <row r="352" spans="1:13" ht="13.5" customHeight="1">
      <c r="A352" s="24" t="s">
        <v>48</v>
      </c>
      <c r="B352" s="36">
        <v>0</v>
      </c>
      <c r="C352" s="70" t="s">
        <v>7</v>
      </c>
      <c r="D352" s="70" t="s">
        <v>7</v>
      </c>
      <c r="E352" s="70" t="s">
        <v>7</v>
      </c>
      <c r="F352" s="70" t="s">
        <v>7</v>
      </c>
      <c r="G352" s="70" t="s">
        <v>7</v>
      </c>
      <c r="H352" s="70" t="s">
        <v>7</v>
      </c>
      <c r="I352" s="70" t="s">
        <v>7</v>
      </c>
      <c r="J352" s="70" t="s">
        <v>7</v>
      </c>
      <c r="K352" s="52">
        <v>11.121</v>
      </c>
      <c r="L352" s="52">
        <v>0</v>
      </c>
      <c r="M352" s="52">
        <v>0</v>
      </c>
    </row>
    <row r="353" spans="1:13" ht="13.5" customHeight="1">
      <c r="A353" s="84" t="s">
        <v>49</v>
      </c>
      <c r="B353" s="36">
        <v>0</v>
      </c>
      <c r="C353" s="70" t="s">
        <v>7</v>
      </c>
      <c r="D353" s="70">
        <v>8.4</v>
      </c>
      <c r="E353" s="70" t="s">
        <v>7</v>
      </c>
      <c r="F353" s="70" t="s">
        <v>7</v>
      </c>
      <c r="G353" s="70" t="s">
        <v>7</v>
      </c>
      <c r="H353" s="70" t="s">
        <v>7</v>
      </c>
      <c r="I353" s="70" t="s">
        <v>7</v>
      </c>
      <c r="J353" s="70" t="s">
        <v>7</v>
      </c>
      <c r="K353" s="70" t="s">
        <v>7</v>
      </c>
      <c r="L353" s="70" t="s">
        <v>7</v>
      </c>
      <c r="M353" s="70" t="s">
        <v>7</v>
      </c>
    </row>
    <row r="354" ht="13.5" customHeight="1"/>
    <row r="355" spans="1:11" ht="13.5" customHeight="1">
      <c r="A355" s="109" t="s">
        <v>39</v>
      </c>
      <c r="B355" s="110"/>
      <c r="C355" s="110"/>
      <c r="G355" s="12"/>
      <c r="H355" s="12"/>
      <c r="I355" s="12"/>
      <c r="J355" s="12"/>
      <c r="K355" s="12"/>
    </row>
    <row r="356" spans="1:13" s="13" customFormat="1" ht="13.5" customHeight="1">
      <c r="A356" s="114" t="s">
        <v>1</v>
      </c>
      <c r="B356" s="115">
        <v>40179</v>
      </c>
      <c r="C356" s="115">
        <v>40210</v>
      </c>
      <c r="D356" s="115">
        <v>40238</v>
      </c>
      <c r="E356" s="115">
        <v>40269</v>
      </c>
      <c r="F356" s="115">
        <v>40299</v>
      </c>
      <c r="G356" s="115">
        <v>40330</v>
      </c>
      <c r="H356" s="115">
        <v>40360</v>
      </c>
      <c r="I356" s="115">
        <v>40391</v>
      </c>
      <c r="J356" s="115">
        <v>40422</v>
      </c>
      <c r="K356" s="115">
        <v>40452</v>
      </c>
      <c r="L356" s="115">
        <v>40483</v>
      </c>
      <c r="M356" s="115">
        <v>40513</v>
      </c>
    </row>
    <row r="357" spans="1:13" s="13" customFormat="1" ht="13.5" customHeight="1">
      <c r="A357" s="33" t="s">
        <v>45</v>
      </c>
      <c r="B357" s="49">
        <v>7.5</v>
      </c>
      <c r="C357" s="49">
        <v>7.5</v>
      </c>
      <c r="D357" s="85">
        <v>7</v>
      </c>
      <c r="E357" s="49">
        <v>7</v>
      </c>
      <c r="F357" s="49">
        <v>7</v>
      </c>
      <c r="G357" s="49">
        <v>7</v>
      </c>
      <c r="H357" s="49">
        <v>7</v>
      </c>
      <c r="I357" s="49">
        <v>7</v>
      </c>
      <c r="J357" s="49">
        <v>7</v>
      </c>
      <c r="K357" s="49">
        <v>7</v>
      </c>
      <c r="L357" s="85">
        <v>6</v>
      </c>
      <c r="M357" s="49">
        <v>6</v>
      </c>
    </row>
    <row r="358" spans="1:13" ht="13.5" customHeight="1">
      <c r="A358" s="50" t="s">
        <v>2</v>
      </c>
      <c r="B358" s="86">
        <v>7.59</v>
      </c>
      <c r="C358" s="86">
        <v>7.12</v>
      </c>
      <c r="D358" s="86">
        <v>7.17</v>
      </c>
      <c r="E358" s="86">
        <v>6.93</v>
      </c>
      <c r="F358" s="86">
        <v>6.86</v>
      </c>
      <c r="G358" s="86">
        <v>6.3</v>
      </c>
      <c r="H358" s="86">
        <v>6.14</v>
      </c>
      <c r="I358" s="87">
        <v>6.17</v>
      </c>
      <c r="J358" s="88">
        <v>6.22</v>
      </c>
      <c r="K358" s="86">
        <v>6.51</v>
      </c>
      <c r="L358" s="86">
        <v>7.07</v>
      </c>
      <c r="M358" s="86">
        <v>7.1</v>
      </c>
    </row>
    <row r="359" spans="1:13" ht="13.5" customHeight="1">
      <c r="A359" s="50" t="s">
        <v>3</v>
      </c>
      <c r="B359" s="18">
        <v>17.28</v>
      </c>
      <c r="C359" s="86">
        <v>16.08</v>
      </c>
      <c r="D359" s="86">
        <v>16.94</v>
      </c>
      <c r="E359" s="86">
        <v>16.96</v>
      </c>
      <c r="F359" s="86">
        <v>16.65</v>
      </c>
      <c r="G359" s="86">
        <v>17.38</v>
      </c>
      <c r="H359" s="86">
        <v>16.91</v>
      </c>
      <c r="I359" s="86">
        <v>17.2</v>
      </c>
      <c r="J359" s="88">
        <v>16.82</v>
      </c>
      <c r="K359" s="86">
        <v>17.34</v>
      </c>
      <c r="L359" s="86">
        <v>17.51</v>
      </c>
      <c r="M359" s="86">
        <v>16.94</v>
      </c>
    </row>
    <row r="360" spans="1:13" ht="13.5" customHeight="1">
      <c r="A360" s="50" t="s">
        <v>32</v>
      </c>
      <c r="B360" s="70">
        <v>5.25</v>
      </c>
      <c r="C360" s="70">
        <v>4.61</v>
      </c>
      <c r="D360" s="70">
        <v>4.42</v>
      </c>
      <c r="E360" s="70">
        <v>3.46</v>
      </c>
      <c r="F360" s="70">
        <v>3.92</v>
      </c>
      <c r="G360" s="55">
        <v>5.19</v>
      </c>
      <c r="H360" s="55">
        <v>5.42</v>
      </c>
      <c r="I360" s="55">
        <v>5.42</v>
      </c>
      <c r="J360" s="55">
        <v>5.47</v>
      </c>
      <c r="K360" s="55">
        <v>5.22</v>
      </c>
      <c r="L360" s="55">
        <v>5.07</v>
      </c>
      <c r="M360" s="55">
        <v>5.47</v>
      </c>
    </row>
    <row r="361" spans="1:13" ht="13.5" customHeight="1">
      <c r="A361" s="50" t="s">
        <v>17</v>
      </c>
      <c r="B361" s="70">
        <v>0</v>
      </c>
      <c r="C361" s="70">
        <v>0</v>
      </c>
      <c r="D361" s="89">
        <v>0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0</v>
      </c>
      <c r="M361" s="70">
        <v>0</v>
      </c>
    </row>
    <row r="362" spans="1:13" ht="13.5" customHeight="1">
      <c r="A362" s="50" t="s">
        <v>8</v>
      </c>
      <c r="B362" s="90">
        <v>11.5</v>
      </c>
      <c r="C362" s="90">
        <v>11.5</v>
      </c>
      <c r="D362" s="90">
        <f>D357+4</f>
        <v>11</v>
      </c>
      <c r="E362" s="88">
        <v>11</v>
      </c>
      <c r="F362" s="88">
        <v>11</v>
      </c>
      <c r="G362" s="88">
        <v>11</v>
      </c>
      <c r="H362" s="88">
        <v>11</v>
      </c>
      <c r="I362" s="88">
        <v>11</v>
      </c>
      <c r="J362" s="88">
        <v>11</v>
      </c>
      <c r="K362" s="88">
        <v>11</v>
      </c>
      <c r="L362" s="88">
        <v>10</v>
      </c>
      <c r="M362" s="88">
        <v>10</v>
      </c>
    </row>
    <row r="363" spans="1:13" ht="13.5" customHeight="1">
      <c r="A363" s="50" t="s">
        <v>15</v>
      </c>
      <c r="B363" s="90">
        <v>7.07</v>
      </c>
      <c r="C363" s="90">
        <v>7.28</v>
      </c>
      <c r="D363" s="90">
        <v>6.81</v>
      </c>
      <c r="E363" s="88">
        <v>6.3</v>
      </c>
      <c r="F363" s="88">
        <v>6.13</v>
      </c>
      <c r="G363" s="88">
        <v>6.58</v>
      </c>
      <c r="H363" s="88">
        <v>7.03</v>
      </c>
      <c r="I363" s="88">
        <v>6.76</v>
      </c>
      <c r="J363" s="88">
        <v>7.38</v>
      </c>
      <c r="K363" s="88">
        <v>7.32</v>
      </c>
      <c r="L363" s="88">
        <v>7.16</v>
      </c>
      <c r="M363" s="88">
        <v>6.84</v>
      </c>
    </row>
    <row r="364" spans="1:13" ht="13.5" customHeight="1">
      <c r="A364" s="24" t="s">
        <v>55</v>
      </c>
      <c r="B364" s="90">
        <v>5</v>
      </c>
      <c r="C364" s="90">
        <v>5</v>
      </c>
      <c r="D364" s="90">
        <v>5</v>
      </c>
      <c r="E364" s="90">
        <v>5</v>
      </c>
      <c r="F364" s="90">
        <v>5</v>
      </c>
      <c r="G364" s="90">
        <v>5</v>
      </c>
      <c r="H364" s="90">
        <v>5</v>
      </c>
      <c r="I364" s="90">
        <v>5</v>
      </c>
      <c r="J364" s="90">
        <v>5</v>
      </c>
      <c r="K364" s="90">
        <v>5</v>
      </c>
      <c r="L364" s="90">
        <v>5</v>
      </c>
      <c r="M364" s="90">
        <v>5</v>
      </c>
    </row>
    <row r="365" spans="1:13" ht="13.5" customHeight="1">
      <c r="A365" s="50" t="s">
        <v>35</v>
      </c>
      <c r="B365" s="70"/>
      <c r="C365" s="70"/>
      <c r="D365" s="70"/>
      <c r="E365" s="70"/>
      <c r="F365" s="91"/>
      <c r="G365" s="91"/>
      <c r="H365" s="91"/>
      <c r="I365" s="91"/>
      <c r="J365" s="91"/>
      <c r="K365" s="91"/>
      <c r="L365" s="91"/>
      <c r="M365" s="91"/>
    </row>
    <row r="366" spans="1:13" ht="13.5" customHeight="1">
      <c r="A366" s="76" t="s">
        <v>40</v>
      </c>
      <c r="B366" s="70">
        <v>7.5</v>
      </c>
      <c r="C366" s="70">
        <v>7.72</v>
      </c>
      <c r="D366" s="70">
        <v>0</v>
      </c>
      <c r="E366" s="70">
        <v>7.16</v>
      </c>
      <c r="F366" s="70">
        <v>7.03</v>
      </c>
      <c r="G366" s="55">
        <v>7.14</v>
      </c>
      <c r="H366" s="55">
        <v>7.08</v>
      </c>
      <c r="I366" s="55">
        <v>6.98</v>
      </c>
      <c r="J366" s="55">
        <v>6.96</v>
      </c>
      <c r="K366" s="55">
        <v>6.93</v>
      </c>
      <c r="L366" s="55">
        <v>6.79</v>
      </c>
      <c r="M366" s="55">
        <v>6.285</v>
      </c>
    </row>
    <row r="367" spans="1:13" ht="13.5" customHeight="1">
      <c r="A367" s="76" t="s">
        <v>41</v>
      </c>
      <c r="B367" s="89">
        <v>9.38</v>
      </c>
      <c r="C367" s="89">
        <v>8.55</v>
      </c>
      <c r="D367" s="89">
        <v>7.72</v>
      </c>
      <c r="E367" s="70">
        <v>7.36</v>
      </c>
      <c r="F367" s="70">
        <v>7.11</v>
      </c>
      <c r="G367" s="55">
        <v>7.2</v>
      </c>
      <c r="H367" s="55">
        <v>7.21</v>
      </c>
      <c r="I367" s="55">
        <v>7.02</v>
      </c>
      <c r="J367" s="55">
        <v>7.03</v>
      </c>
      <c r="K367" s="55">
        <v>7</v>
      </c>
      <c r="L367" s="55">
        <v>6.97</v>
      </c>
      <c r="M367" s="55">
        <v>6.758</v>
      </c>
    </row>
    <row r="368" spans="1:13" ht="13.5" customHeight="1">
      <c r="A368" s="76" t="s">
        <v>42</v>
      </c>
      <c r="B368" s="89">
        <v>0</v>
      </c>
      <c r="C368" s="89">
        <v>9.3</v>
      </c>
      <c r="D368" s="89">
        <v>9.11</v>
      </c>
      <c r="E368" s="70">
        <v>8.83</v>
      </c>
      <c r="F368" s="70">
        <v>8.16</v>
      </c>
      <c r="G368" s="55">
        <v>8</v>
      </c>
      <c r="H368" s="55">
        <v>0</v>
      </c>
      <c r="I368" s="55">
        <v>7.48</v>
      </c>
      <c r="J368" s="55">
        <v>7.88</v>
      </c>
      <c r="K368" s="55">
        <v>7.69</v>
      </c>
      <c r="L368" s="55">
        <v>7.07</v>
      </c>
      <c r="M368" s="55">
        <v>7.22</v>
      </c>
    </row>
    <row r="369" spans="1:13" ht="13.5" customHeight="1">
      <c r="A369" s="76" t="s">
        <v>43</v>
      </c>
      <c r="B369" s="89">
        <v>0</v>
      </c>
      <c r="C369" s="89">
        <v>0</v>
      </c>
      <c r="D369" s="89">
        <v>0</v>
      </c>
      <c r="E369" s="70">
        <v>0</v>
      </c>
      <c r="F369" s="70">
        <v>9</v>
      </c>
      <c r="G369" s="55">
        <v>0</v>
      </c>
      <c r="H369" s="55">
        <v>0</v>
      </c>
      <c r="I369" s="55">
        <v>0</v>
      </c>
      <c r="J369" s="55">
        <v>8.85</v>
      </c>
      <c r="K369" s="55">
        <v>8</v>
      </c>
      <c r="L369" s="55">
        <v>7.69</v>
      </c>
      <c r="M369" s="55">
        <v>7.684</v>
      </c>
    </row>
    <row r="370" spans="1:13" s="2" customFormat="1" ht="13.5" customHeight="1">
      <c r="A370" s="77" t="s">
        <v>37</v>
      </c>
      <c r="B370" s="92">
        <v>9.06</v>
      </c>
      <c r="C370" s="92">
        <v>8.81</v>
      </c>
      <c r="D370" s="92">
        <v>8.42</v>
      </c>
      <c r="E370" s="60">
        <v>7.94</v>
      </c>
      <c r="F370" s="60">
        <v>7.6</v>
      </c>
      <c r="G370" s="81">
        <v>7.3</v>
      </c>
      <c r="H370" s="81">
        <v>7.15</v>
      </c>
      <c r="I370" s="81">
        <v>7.14</v>
      </c>
      <c r="J370" s="81">
        <v>7.62</v>
      </c>
      <c r="K370" s="81">
        <v>7.51</v>
      </c>
      <c r="L370" s="81">
        <v>7.28</v>
      </c>
      <c r="M370" s="81">
        <v>7.319</v>
      </c>
    </row>
    <row r="371" spans="1:13" s="2" customFormat="1" ht="13.5" customHeight="1">
      <c r="A371" s="59" t="s">
        <v>44</v>
      </c>
      <c r="B371" s="92"/>
      <c r="C371" s="92"/>
      <c r="D371" s="92"/>
      <c r="E371" s="60"/>
      <c r="F371" s="60"/>
      <c r="G371" s="81"/>
      <c r="H371" s="81"/>
      <c r="I371" s="81"/>
      <c r="J371" s="81"/>
      <c r="K371" s="81"/>
      <c r="L371" s="81"/>
      <c r="M371" s="81"/>
    </row>
    <row r="372" spans="1:13" s="15" customFormat="1" ht="13.5" customHeight="1">
      <c r="A372" s="24" t="s">
        <v>46</v>
      </c>
      <c r="B372" s="14">
        <v>9.5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9.458</v>
      </c>
      <c r="J372" s="14">
        <v>0</v>
      </c>
      <c r="K372" s="14">
        <v>0</v>
      </c>
      <c r="L372" s="14">
        <v>0</v>
      </c>
      <c r="M372" s="93"/>
    </row>
    <row r="373" spans="1:13" s="15" customFormat="1" ht="13.5" customHeight="1">
      <c r="A373" s="24" t="s">
        <v>47</v>
      </c>
      <c r="B373" s="14">
        <v>0</v>
      </c>
      <c r="C373" s="14">
        <v>0</v>
      </c>
      <c r="D373" s="14">
        <v>0</v>
      </c>
      <c r="E373" s="14">
        <v>10.54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93"/>
    </row>
    <row r="374" spans="1:13" s="15" customFormat="1" ht="13.5" customHeight="1">
      <c r="A374" s="24" t="s">
        <v>48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11.121</v>
      </c>
      <c r="M374" s="93"/>
    </row>
    <row r="375" spans="1:13" s="13" customFormat="1" ht="13.5" customHeight="1">
      <c r="A375" s="84" t="s">
        <v>49</v>
      </c>
      <c r="B375" s="70" t="s">
        <v>7</v>
      </c>
      <c r="C375" s="70" t="s">
        <v>7</v>
      </c>
      <c r="D375" s="70">
        <v>9.04</v>
      </c>
      <c r="E375" s="70">
        <v>9.24</v>
      </c>
      <c r="F375" s="70" t="s">
        <v>7</v>
      </c>
      <c r="G375" s="70">
        <v>9.13</v>
      </c>
      <c r="H375" s="70">
        <v>0</v>
      </c>
      <c r="I375" s="70">
        <v>9.5</v>
      </c>
      <c r="J375" s="70">
        <v>8.83</v>
      </c>
      <c r="K375" s="70">
        <v>0</v>
      </c>
      <c r="L375" s="70">
        <v>0</v>
      </c>
      <c r="M375" s="70">
        <v>0</v>
      </c>
    </row>
    <row r="376" spans="1:13" ht="13.5" customHeight="1">
      <c r="A376" s="28"/>
      <c r="M376" s="3"/>
    </row>
    <row r="377" spans="1:13" s="12" customFormat="1" ht="13.5" customHeight="1">
      <c r="A377" s="112" t="s">
        <v>30</v>
      </c>
      <c r="B377" s="113"/>
      <c r="C377" s="113"/>
      <c r="D377" s="17"/>
      <c r="E377" s="17"/>
      <c r="M377" s="11"/>
    </row>
    <row r="378" spans="1:13" s="13" customFormat="1" ht="13.5" customHeight="1">
      <c r="A378" s="114" t="s">
        <v>1</v>
      </c>
      <c r="B378" s="115">
        <v>39814</v>
      </c>
      <c r="C378" s="115">
        <v>39845</v>
      </c>
      <c r="D378" s="115">
        <v>39873</v>
      </c>
      <c r="E378" s="115">
        <v>39904</v>
      </c>
      <c r="F378" s="115">
        <v>39934</v>
      </c>
      <c r="G378" s="115">
        <v>39965</v>
      </c>
      <c r="H378" s="115">
        <v>39995</v>
      </c>
      <c r="I378" s="115">
        <v>40026</v>
      </c>
      <c r="J378" s="115">
        <v>40057</v>
      </c>
      <c r="K378" s="115">
        <v>40087</v>
      </c>
      <c r="L378" s="115">
        <v>40118</v>
      </c>
      <c r="M378" s="115">
        <v>40148</v>
      </c>
    </row>
    <row r="379" spans="1:13" s="13" customFormat="1" ht="13.5" customHeight="1">
      <c r="A379" s="33" t="s">
        <v>45</v>
      </c>
      <c r="B379" s="85">
        <v>9</v>
      </c>
      <c r="C379" s="49">
        <v>9</v>
      </c>
      <c r="D379" s="49">
        <v>9</v>
      </c>
      <c r="E379" s="49">
        <v>9</v>
      </c>
      <c r="F379" s="49">
        <v>9</v>
      </c>
      <c r="G379" s="49">
        <v>9</v>
      </c>
      <c r="H379" s="49">
        <v>9</v>
      </c>
      <c r="I379" s="49">
        <v>9</v>
      </c>
      <c r="J379" s="49">
        <v>9</v>
      </c>
      <c r="K379" s="49">
        <v>9</v>
      </c>
      <c r="L379" s="49">
        <v>9</v>
      </c>
      <c r="M379" s="85">
        <v>7.5</v>
      </c>
    </row>
    <row r="380" spans="1:13" ht="13.5" customHeight="1">
      <c r="A380" s="50" t="s">
        <v>2</v>
      </c>
      <c r="B380" s="86">
        <v>5.51</v>
      </c>
      <c r="C380" s="86">
        <v>5.61</v>
      </c>
      <c r="D380" s="86">
        <v>6.57</v>
      </c>
      <c r="E380" s="86">
        <v>7.58</v>
      </c>
      <c r="F380" s="86">
        <v>9.15</v>
      </c>
      <c r="G380" s="86">
        <v>9.44</v>
      </c>
      <c r="H380" s="18">
        <v>9.94</v>
      </c>
      <c r="I380" s="18">
        <v>8.59</v>
      </c>
      <c r="J380" s="18">
        <v>8.64</v>
      </c>
      <c r="K380" s="18">
        <v>8.82</v>
      </c>
      <c r="L380" s="18">
        <v>8.91</v>
      </c>
      <c r="M380" s="36">
        <v>8.54</v>
      </c>
    </row>
    <row r="381" spans="1:13" ht="13.5" customHeight="1">
      <c r="A381" s="50" t="s">
        <v>3</v>
      </c>
      <c r="B381" s="18">
        <v>16.33</v>
      </c>
      <c r="C381" s="86">
        <v>16.18</v>
      </c>
      <c r="D381" s="86">
        <v>15.74</v>
      </c>
      <c r="E381" s="86">
        <v>16.81</v>
      </c>
      <c r="F381" s="86">
        <v>16.64</v>
      </c>
      <c r="G381" s="86">
        <v>16.89</v>
      </c>
      <c r="H381" s="18">
        <v>17.28</v>
      </c>
      <c r="I381" s="18">
        <v>17.41</v>
      </c>
      <c r="J381" s="18">
        <v>17.56</v>
      </c>
      <c r="K381" s="18">
        <v>17.63</v>
      </c>
      <c r="L381" s="18">
        <v>16.44</v>
      </c>
      <c r="M381" s="36">
        <v>15.77</v>
      </c>
    </row>
    <row r="382" spans="1:13" ht="13.5" customHeight="1">
      <c r="A382" s="50" t="s">
        <v>32</v>
      </c>
      <c r="B382" s="70">
        <v>7.28</v>
      </c>
      <c r="C382" s="70">
        <v>6.5</v>
      </c>
      <c r="D382" s="70">
        <v>5.29</v>
      </c>
      <c r="E382" s="22">
        <v>2.39</v>
      </c>
      <c r="F382" s="22">
        <v>4.63</v>
      </c>
      <c r="G382" s="22">
        <v>5.5</v>
      </c>
      <c r="H382" s="70">
        <v>4.68</v>
      </c>
      <c r="I382" s="39">
        <v>4.37</v>
      </c>
      <c r="J382" s="39">
        <v>6.06</v>
      </c>
      <c r="K382" s="39">
        <v>6.42</v>
      </c>
      <c r="L382" s="39">
        <v>6.36</v>
      </c>
      <c r="M382" s="36">
        <v>6.27</v>
      </c>
    </row>
    <row r="383" spans="1:13" ht="13.5" customHeight="1">
      <c r="A383" s="50" t="s">
        <v>17</v>
      </c>
      <c r="B383" s="70">
        <v>11.05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39" t="s">
        <v>7</v>
      </c>
      <c r="J383" s="18" t="s">
        <v>7</v>
      </c>
      <c r="K383" s="18" t="s">
        <v>7</v>
      </c>
      <c r="L383" s="18" t="s">
        <v>7</v>
      </c>
      <c r="M383" s="36" t="s">
        <v>7</v>
      </c>
    </row>
    <row r="384" spans="1:13" ht="13.5" customHeight="1">
      <c r="A384" s="50" t="s">
        <v>8</v>
      </c>
      <c r="B384" s="90">
        <v>12.87</v>
      </c>
      <c r="C384" s="90">
        <v>12</v>
      </c>
      <c r="D384" s="90">
        <v>12</v>
      </c>
      <c r="E384" s="90">
        <v>12</v>
      </c>
      <c r="F384" s="90">
        <v>12</v>
      </c>
      <c r="G384" s="90">
        <v>12</v>
      </c>
      <c r="H384" s="89">
        <v>12.5</v>
      </c>
      <c r="I384" s="96">
        <v>12.5</v>
      </c>
      <c r="J384" s="96">
        <v>12.5</v>
      </c>
      <c r="K384" s="96">
        <v>12.5</v>
      </c>
      <c r="L384" s="96">
        <v>12.5</v>
      </c>
      <c r="M384" s="97">
        <v>11.5</v>
      </c>
    </row>
    <row r="385" spans="1:13" ht="13.5" customHeight="1">
      <c r="A385" s="50" t="s">
        <v>15</v>
      </c>
      <c r="B385" s="90">
        <v>8.54</v>
      </c>
      <c r="C385" s="90">
        <v>10.39</v>
      </c>
      <c r="D385" s="90">
        <v>8.98</v>
      </c>
      <c r="E385" s="90">
        <v>7.95</v>
      </c>
      <c r="F385" s="90">
        <v>8.67</v>
      </c>
      <c r="G385" s="90">
        <v>9.03</v>
      </c>
      <c r="H385" s="89">
        <v>9.59</v>
      </c>
      <c r="I385" s="96">
        <v>9.29</v>
      </c>
      <c r="J385" s="96">
        <v>8.98</v>
      </c>
      <c r="K385" s="96">
        <v>8.72</v>
      </c>
      <c r="L385" s="96">
        <v>8.07</v>
      </c>
      <c r="M385" s="97">
        <v>7.49</v>
      </c>
    </row>
    <row r="386" spans="1:13" ht="13.5" customHeight="1">
      <c r="A386" s="24" t="s">
        <v>55</v>
      </c>
      <c r="B386" s="90">
        <v>8</v>
      </c>
      <c r="C386" s="88">
        <v>5</v>
      </c>
      <c r="D386" s="88">
        <v>5</v>
      </c>
      <c r="E386" s="88">
        <v>5</v>
      </c>
      <c r="F386" s="88">
        <v>5</v>
      </c>
      <c r="G386" s="88">
        <v>5</v>
      </c>
      <c r="H386" s="88">
        <v>5</v>
      </c>
      <c r="I386" s="88">
        <v>5</v>
      </c>
      <c r="J386" s="88">
        <v>5</v>
      </c>
      <c r="K386" s="88">
        <v>5</v>
      </c>
      <c r="L386" s="88">
        <v>5</v>
      </c>
      <c r="M386" s="88">
        <v>5</v>
      </c>
    </row>
    <row r="387" spans="1:13" ht="13.5" customHeight="1">
      <c r="A387" s="50" t="s">
        <v>35</v>
      </c>
      <c r="B387" s="70"/>
      <c r="C387" s="70"/>
      <c r="D387" s="88"/>
      <c r="E387" s="98"/>
      <c r="F387" s="98"/>
      <c r="G387" s="98"/>
      <c r="H387" s="60"/>
      <c r="I387" s="99"/>
      <c r="J387" s="99"/>
      <c r="K387" s="99"/>
      <c r="L387" s="99"/>
      <c r="M387" s="100"/>
    </row>
    <row r="388" spans="1:13" ht="13.5" customHeight="1">
      <c r="A388" s="101" t="s">
        <v>38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102">
        <v>7.272</v>
      </c>
    </row>
    <row r="389" spans="1:13" ht="13.5" customHeight="1">
      <c r="A389" s="101" t="s">
        <v>33</v>
      </c>
      <c r="B389" s="70">
        <v>0</v>
      </c>
      <c r="C389" s="70">
        <v>0</v>
      </c>
      <c r="D389" s="70">
        <v>0</v>
      </c>
      <c r="E389" s="55">
        <v>7.684</v>
      </c>
      <c r="F389" s="55">
        <v>9.621</v>
      </c>
      <c r="G389" s="55">
        <v>10.0398</v>
      </c>
      <c r="H389" s="55">
        <v>10.0722</v>
      </c>
      <c r="I389" s="55">
        <v>9.633</v>
      </c>
      <c r="J389" s="70">
        <v>8.55</v>
      </c>
      <c r="K389" s="70">
        <v>8.529</v>
      </c>
      <c r="L389" s="70">
        <v>8.153</v>
      </c>
      <c r="M389" s="102">
        <v>8.578</v>
      </c>
    </row>
    <row r="390" spans="1:13" ht="13.5" customHeight="1">
      <c r="A390" s="101" t="s">
        <v>34</v>
      </c>
      <c r="B390" s="70">
        <v>0</v>
      </c>
      <c r="C390" s="70">
        <v>0</v>
      </c>
      <c r="D390" s="70">
        <v>0</v>
      </c>
      <c r="E390" s="55">
        <v>0</v>
      </c>
      <c r="F390" s="55">
        <v>0</v>
      </c>
      <c r="G390" s="55">
        <v>0</v>
      </c>
      <c r="H390" s="55">
        <v>11.509</v>
      </c>
      <c r="I390" s="55">
        <v>11.313</v>
      </c>
      <c r="J390" s="70">
        <v>0</v>
      </c>
      <c r="K390" s="70">
        <v>8.881</v>
      </c>
      <c r="L390" s="70" t="s">
        <v>7</v>
      </c>
      <c r="M390" s="70">
        <v>7.998</v>
      </c>
    </row>
    <row r="391" spans="1:13" ht="13.5" customHeight="1">
      <c r="A391" s="101" t="s">
        <v>36</v>
      </c>
      <c r="B391" s="70">
        <v>0</v>
      </c>
      <c r="C391" s="70">
        <v>0</v>
      </c>
      <c r="D391" s="70">
        <v>0</v>
      </c>
      <c r="E391" s="81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</row>
    <row r="392" spans="1:13" s="2" customFormat="1" ht="13.5" customHeight="1">
      <c r="A392" s="101" t="s">
        <v>37</v>
      </c>
      <c r="B392" s="60" t="s">
        <v>7</v>
      </c>
      <c r="C392" s="60" t="s">
        <v>7</v>
      </c>
      <c r="D392" s="60" t="s">
        <v>7</v>
      </c>
      <c r="E392" s="81">
        <v>7.684</v>
      </c>
      <c r="F392" s="81" t="s">
        <v>7</v>
      </c>
      <c r="G392" s="81">
        <v>10.398</v>
      </c>
      <c r="H392" s="81">
        <v>10.623</v>
      </c>
      <c r="I392" s="103">
        <v>10.753</v>
      </c>
      <c r="J392" s="60">
        <v>8.55</v>
      </c>
      <c r="K392" s="93">
        <v>8.7304</v>
      </c>
      <c r="L392" s="70">
        <v>8.153</v>
      </c>
      <c r="M392" s="93">
        <v>8.0385</v>
      </c>
    </row>
    <row r="393" spans="1:13" s="2" customFormat="1" ht="13.5" customHeight="1">
      <c r="A393" s="94"/>
      <c r="B393" s="95"/>
      <c r="C393" s="95"/>
      <c r="D393" s="95"/>
      <c r="E393" s="95"/>
      <c r="F393" s="95"/>
      <c r="G393" s="95"/>
      <c r="H393" s="95"/>
      <c r="I393" s="104"/>
      <c r="J393" s="105"/>
      <c r="K393" s="17"/>
      <c r="L393" s="17"/>
      <c r="M393" s="11"/>
    </row>
    <row r="394" spans="1:13" s="2" customFormat="1" ht="13.5" customHeight="1">
      <c r="A394" s="109" t="s">
        <v>14</v>
      </c>
      <c r="B394" s="111"/>
      <c r="C394" s="111"/>
      <c r="D394" s="95"/>
      <c r="E394" s="95"/>
      <c r="F394" s="95"/>
      <c r="G394" s="95"/>
      <c r="H394" s="95"/>
      <c r="I394" s="104"/>
      <c r="J394" s="105"/>
      <c r="K394" s="17"/>
      <c r="L394" s="17"/>
      <c r="M394" s="11"/>
    </row>
    <row r="395" spans="1:13" s="20" customFormat="1" ht="13.5" customHeight="1">
      <c r="A395" s="116" t="s">
        <v>1</v>
      </c>
      <c r="B395" s="115">
        <v>39448</v>
      </c>
      <c r="C395" s="115">
        <v>39479</v>
      </c>
      <c r="D395" s="115">
        <v>39508</v>
      </c>
      <c r="E395" s="115">
        <v>39539</v>
      </c>
      <c r="F395" s="115">
        <v>39569</v>
      </c>
      <c r="G395" s="115">
        <v>39600</v>
      </c>
      <c r="H395" s="115">
        <v>39630</v>
      </c>
      <c r="I395" s="115">
        <v>39661</v>
      </c>
      <c r="J395" s="115">
        <v>39692</v>
      </c>
      <c r="K395" s="115">
        <v>39722</v>
      </c>
      <c r="L395" s="115">
        <v>39753</v>
      </c>
      <c r="M395" s="115">
        <v>39783</v>
      </c>
    </row>
    <row r="396" spans="1:13" s="20" customFormat="1" ht="13.5" customHeight="1">
      <c r="A396" s="33" t="s">
        <v>45</v>
      </c>
      <c r="B396" s="49">
        <v>9</v>
      </c>
      <c r="C396" s="49">
        <v>9</v>
      </c>
      <c r="D396" s="49">
        <v>9</v>
      </c>
      <c r="E396" s="49">
        <v>9</v>
      </c>
      <c r="F396" s="49">
        <v>9</v>
      </c>
      <c r="G396" s="49">
        <v>9</v>
      </c>
      <c r="H396" s="49">
        <v>9</v>
      </c>
      <c r="I396" s="85">
        <v>8</v>
      </c>
      <c r="J396" s="49">
        <v>8</v>
      </c>
      <c r="K396" s="49">
        <v>8</v>
      </c>
      <c r="L396" s="49">
        <v>8</v>
      </c>
      <c r="M396" s="49">
        <v>8</v>
      </c>
    </row>
    <row r="397" spans="1:13" s="2" customFormat="1" ht="13.5" customHeight="1">
      <c r="A397" s="24" t="s">
        <v>2</v>
      </c>
      <c r="B397" s="21">
        <v>5.97</v>
      </c>
      <c r="C397" s="21">
        <v>5.78</v>
      </c>
      <c r="D397" s="21">
        <v>5.69</v>
      </c>
      <c r="E397" s="21" t="s">
        <v>18</v>
      </c>
      <c r="F397" s="21" t="s">
        <v>19</v>
      </c>
      <c r="G397" s="21" t="s">
        <v>20</v>
      </c>
      <c r="H397" s="21" t="s">
        <v>21</v>
      </c>
      <c r="I397" s="21" t="s">
        <v>22</v>
      </c>
      <c r="J397" s="21" t="s">
        <v>23</v>
      </c>
      <c r="K397" s="21" t="s">
        <v>24</v>
      </c>
      <c r="L397" s="21" t="s">
        <v>25</v>
      </c>
      <c r="M397" s="25" t="s">
        <v>26</v>
      </c>
    </row>
    <row r="398" spans="1:13" s="2" customFormat="1" ht="13.5" customHeight="1">
      <c r="A398" s="24" t="s">
        <v>3</v>
      </c>
      <c r="B398" s="21">
        <v>16.23</v>
      </c>
      <c r="C398" s="21">
        <v>16.31</v>
      </c>
      <c r="D398" s="21">
        <v>15.63</v>
      </c>
      <c r="E398" s="21" t="s">
        <v>27</v>
      </c>
      <c r="F398" s="21" t="s">
        <v>28</v>
      </c>
      <c r="G398" s="21" t="s">
        <v>29</v>
      </c>
      <c r="H398" s="21">
        <v>16.47</v>
      </c>
      <c r="I398" s="21">
        <v>15.93</v>
      </c>
      <c r="J398" s="21">
        <v>16.55</v>
      </c>
      <c r="K398" s="21">
        <v>16.15</v>
      </c>
      <c r="L398" s="21">
        <v>16.52</v>
      </c>
      <c r="M398" s="25">
        <v>16.51</v>
      </c>
    </row>
    <row r="399" spans="1:13" s="2" customFormat="1" ht="13.5" customHeight="1">
      <c r="A399" s="24" t="s">
        <v>4</v>
      </c>
      <c r="B399" s="21"/>
      <c r="C399" s="21"/>
      <c r="D399" s="21"/>
      <c r="E399" s="44"/>
      <c r="F399" s="44"/>
      <c r="G399" s="44"/>
      <c r="H399" s="44"/>
      <c r="I399" s="44"/>
      <c r="J399" s="44"/>
      <c r="K399" s="44"/>
      <c r="L399" s="44"/>
      <c r="M399" s="45"/>
    </row>
    <row r="400" spans="1:13" s="2" customFormat="1" ht="13.5" customHeight="1">
      <c r="A400" s="24" t="s">
        <v>5</v>
      </c>
      <c r="B400" s="22">
        <v>5.26</v>
      </c>
      <c r="C400" s="21">
        <v>5.18</v>
      </c>
      <c r="D400" s="21">
        <v>5.24</v>
      </c>
      <c r="E400" s="22">
        <v>5.34</v>
      </c>
      <c r="F400" s="22">
        <v>5.96</v>
      </c>
      <c r="G400" s="22">
        <v>6.59</v>
      </c>
      <c r="H400" s="22">
        <v>7.23</v>
      </c>
      <c r="I400" s="22">
        <v>7.85</v>
      </c>
      <c r="J400" s="21" t="s">
        <v>7</v>
      </c>
      <c r="K400" s="21" t="s">
        <v>7</v>
      </c>
      <c r="L400" s="21" t="s">
        <v>7</v>
      </c>
      <c r="M400" s="25" t="s">
        <v>7</v>
      </c>
    </row>
    <row r="401" spans="1:13" s="2" customFormat="1" ht="13.5" customHeight="1">
      <c r="A401" s="24" t="s">
        <v>6</v>
      </c>
      <c r="B401" s="21" t="s">
        <v>7</v>
      </c>
      <c r="C401" s="21" t="s">
        <v>7</v>
      </c>
      <c r="D401" s="21" t="s">
        <v>7</v>
      </c>
      <c r="E401" s="21" t="s">
        <v>7</v>
      </c>
      <c r="F401" s="21" t="s">
        <v>7</v>
      </c>
      <c r="G401" s="21" t="s">
        <v>7</v>
      </c>
      <c r="H401" s="21" t="s">
        <v>7</v>
      </c>
      <c r="I401" s="21" t="s">
        <v>7</v>
      </c>
      <c r="J401" s="21" t="s">
        <v>7</v>
      </c>
      <c r="K401" s="21" t="s">
        <v>7</v>
      </c>
      <c r="L401" s="21" t="s">
        <v>7</v>
      </c>
      <c r="M401" s="25" t="s">
        <v>7</v>
      </c>
    </row>
    <row r="402" spans="1:13" s="2" customFormat="1" ht="13.5" customHeight="1">
      <c r="A402" s="24" t="s">
        <v>16</v>
      </c>
      <c r="B402" s="21" t="s">
        <v>7</v>
      </c>
      <c r="C402" s="21" t="s">
        <v>7</v>
      </c>
      <c r="D402" s="21" t="s">
        <v>7</v>
      </c>
      <c r="E402" s="21" t="s">
        <v>7</v>
      </c>
      <c r="F402" s="21" t="s">
        <v>7</v>
      </c>
      <c r="G402" s="21" t="s">
        <v>7</v>
      </c>
      <c r="H402" s="21" t="s">
        <v>7</v>
      </c>
      <c r="I402" s="21">
        <v>6.48</v>
      </c>
      <c r="J402" s="21">
        <v>6.55</v>
      </c>
      <c r="K402" s="21">
        <v>6.41</v>
      </c>
      <c r="L402" s="21">
        <v>6.52</v>
      </c>
      <c r="M402" s="25">
        <v>6.56</v>
      </c>
    </row>
    <row r="403" spans="1:13" s="2" customFormat="1" ht="13.5" customHeight="1">
      <c r="A403" s="24" t="s">
        <v>8</v>
      </c>
      <c r="B403" s="22">
        <v>12.5</v>
      </c>
      <c r="C403" s="21">
        <v>12.5</v>
      </c>
      <c r="D403" s="21">
        <v>12.5</v>
      </c>
      <c r="E403" s="22">
        <v>12.5</v>
      </c>
      <c r="F403" s="22">
        <v>12.5</v>
      </c>
      <c r="G403" s="22">
        <v>12.5</v>
      </c>
      <c r="H403" s="22">
        <v>12.5</v>
      </c>
      <c r="I403" s="22">
        <v>11.25</v>
      </c>
      <c r="J403" s="22">
        <v>11.25</v>
      </c>
      <c r="K403" s="22">
        <v>11.25</v>
      </c>
      <c r="L403" s="22">
        <v>11.25</v>
      </c>
      <c r="M403" s="26">
        <v>11.25</v>
      </c>
    </row>
    <row r="404" spans="1:13" s="2" customFormat="1" ht="13.5" customHeight="1">
      <c r="A404" s="24" t="s">
        <v>15</v>
      </c>
      <c r="B404" s="21">
        <v>8</v>
      </c>
      <c r="C404" s="21">
        <v>6.99</v>
      </c>
      <c r="D404" s="21">
        <v>8</v>
      </c>
      <c r="E404" s="21">
        <v>6</v>
      </c>
      <c r="F404" s="21">
        <v>6.68</v>
      </c>
      <c r="G404" s="21">
        <v>6.62</v>
      </c>
      <c r="H404" s="21">
        <v>7.12</v>
      </c>
      <c r="I404" s="21">
        <v>7.01</v>
      </c>
      <c r="J404" s="21">
        <v>6.97</v>
      </c>
      <c r="K404" s="21">
        <v>7.42</v>
      </c>
      <c r="L404" s="21">
        <v>7.08</v>
      </c>
      <c r="M404" s="25">
        <v>7.74</v>
      </c>
    </row>
    <row r="405" spans="1:13" s="2" customFormat="1" ht="13.5" customHeight="1">
      <c r="A405" s="24" t="s">
        <v>55</v>
      </c>
      <c r="B405" s="21">
        <v>8</v>
      </c>
      <c r="C405" s="21">
        <v>8</v>
      </c>
      <c r="D405" s="21">
        <v>8</v>
      </c>
      <c r="E405" s="21">
        <v>8</v>
      </c>
      <c r="F405" s="21">
        <v>8</v>
      </c>
      <c r="G405" s="21">
        <v>8</v>
      </c>
      <c r="H405" s="21">
        <v>8</v>
      </c>
      <c r="I405" s="21">
        <v>8</v>
      </c>
      <c r="J405" s="21">
        <v>8</v>
      </c>
      <c r="K405" s="21">
        <v>8</v>
      </c>
      <c r="L405" s="21">
        <v>8</v>
      </c>
      <c r="M405" s="21">
        <v>8</v>
      </c>
    </row>
    <row r="406" spans="1:13" s="2" customFormat="1" ht="13.5" customHeight="1">
      <c r="A406" s="50" t="s">
        <v>35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5"/>
    </row>
    <row r="407" spans="1:13" ht="13.5" customHeight="1">
      <c r="A407" s="101" t="s">
        <v>38</v>
      </c>
      <c r="B407" s="70">
        <v>0</v>
      </c>
      <c r="C407" s="70">
        <v>0</v>
      </c>
      <c r="D407" s="21">
        <v>5.962</v>
      </c>
      <c r="E407" s="25">
        <v>0</v>
      </c>
      <c r="F407" s="70">
        <v>0</v>
      </c>
      <c r="G407" s="21">
        <v>5.871</v>
      </c>
      <c r="H407" s="21">
        <v>6.781</v>
      </c>
      <c r="I407" s="70">
        <v>7.523</v>
      </c>
      <c r="J407" s="70">
        <v>6.782</v>
      </c>
      <c r="K407" s="70">
        <v>7.124</v>
      </c>
      <c r="L407" s="70">
        <v>6.986</v>
      </c>
      <c r="M407" s="70">
        <v>0</v>
      </c>
    </row>
    <row r="408" spans="1:13" ht="13.5" customHeight="1">
      <c r="A408" s="101" t="s">
        <v>33</v>
      </c>
      <c r="B408" s="70">
        <v>0</v>
      </c>
      <c r="C408" s="70">
        <v>0</v>
      </c>
      <c r="D408" s="21">
        <v>5.99</v>
      </c>
      <c r="E408" s="21">
        <v>6.006</v>
      </c>
      <c r="F408" s="21">
        <v>6.387</v>
      </c>
      <c r="G408" s="21">
        <v>6.386</v>
      </c>
      <c r="H408" s="21">
        <v>7.46</v>
      </c>
      <c r="I408" s="70">
        <v>7.113</v>
      </c>
      <c r="J408" s="70">
        <v>0</v>
      </c>
      <c r="K408" s="70">
        <v>0</v>
      </c>
      <c r="L408" s="70">
        <v>6.268</v>
      </c>
      <c r="M408" s="70">
        <v>7.438</v>
      </c>
    </row>
    <row r="409" spans="1:13" ht="13.5" customHeight="1">
      <c r="A409" s="101" t="s">
        <v>34</v>
      </c>
      <c r="B409" s="70">
        <v>0</v>
      </c>
      <c r="C409" s="70">
        <v>0</v>
      </c>
      <c r="D409" s="21">
        <v>6.687</v>
      </c>
      <c r="E409" s="25">
        <v>0</v>
      </c>
      <c r="F409" s="70">
        <v>0</v>
      </c>
      <c r="G409" s="21">
        <v>7.081</v>
      </c>
      <c r="H409" s="21">
        <v>7.5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</row>
    <row r="410" spans="1:13" ht="13.5" customHeight="1">
      <c r="A410" s="101" t="s">
        <v>36</v>
      </c>
      <c r="B410" s="70">
        <v>0</v>
      </c>
      <c r="C410" s="70">
        <v>0</v>
      </c>
      <c r="D410" s="21">
        <v>0</v>
      </c>
      <c r="E410" s="21">
        <v>6.518</v>
      </c>
      <c r="F410" s="70">
        <v>0</v>
      </c>
      <c r="G410" s="21">
        <v>7.51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</row>
    <row r="411" spans="1:13" s="23" customFormat="1" ht="13.5" customHeight="1">
      <c r="A411" s="106" t="s">
        <v>31</v>
      </c>
      <c r="B411" s="44" t="s">
        <v>7</v>
      </c>
      <c r="C411" s="44" t="s">
        <v>7</v>
      </c>
      <c r="D411" s="44">
        <v>6.385</v>
      </c>
      <c r="E411" s="44">
        <v>6.218</v>
      </c>
      <c r="F411" s="44">
        <v>6.387</v>
      </c>
      <c r="G411" s="44">
        <v>6.802</v>
      </c>
      <c r="H411" s="44">
        <v>7.296</v>
      </c>
      <c r="I411" s="44">
        <v>7.308</v>
      </c>
      <c r="J411" s="44">
        <v>6.782</v>
      </c>
      <c r="K411" s="44">
        <v>7.124</v>
      </c>
      <c r="L411" s="44">
        <v>6.665</v>
      </c>
      <c r="M411" s="45">
        <v>7.438</v>
      </c>
    </row>
    <row r="412" spans="1:13" s="2" customFormat="1" ht="13.5" customHeight="1">
      <c r="A412" s="59" t="s">
        <v>44</v>
      </c>
      <c r="B412" s="92"/>
      <c r="C412" s="92"/>
      <c r="D412" s="92"/>
      <c r="E412" s="60"/>
      <c r="F412" s="60"/>
      <c r="G412" s="81"/>
      <c r="H412" s="81"/>
      <c r="I412" s="81"/>
      <c r="J412" s="81"/>
      <c r="K412" s="81"/>
      <c r="L412" s="81"/>
      <c r="M412" s="81"/>
    </row>
    <row r="413" spans="1:13" s="15" customFormat="1" ht="13.5" customHeight="1">
      <c r="A413" s="24" t="s">
        <v>46</v>
      </c>
      <c r="B413" s="14">
        <v>8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</row>
    <row r="414" spans="1:13" s="15" customFormat="1" ht="13.5" customHeight="1">
      <c r="A414" s="24" t="s">
        <v>47</v>
      </c>
      <c r="B414" s="14">
        <v>0</v>
      </c>
      <c r="C414" s="14">
        <v>8.25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</row>
    <row r="415" spans="1:13" ht="13.5" customHeight="1">
      <c r="A415" s="94"/>
      <c r="B415" s="17"/>
      <c r="C415" s="17"/>
      <c r="D415" s="17"/>
      <c r="E415" s="107"/>
      <c r="F415" s="107"/>
      <c r="G415" s="107"/>
      <c r="H415" s="107"/>
      <c r="M415" s="3"/>
    </row>
    <row r="416" spans="1:13" ht="13.5" customHeight="1">
      <c r="A416" s="12"/>
      <c r="B416" s="17"/>
      <c r="C416" s="17"/>
      <c r="D416" s="17"/>
      <c r="E416" s="107"/>
      <c r="F416" s="107"/>
      <c r="G416" s="107"/>
      <c r="H416" s="107"/>
      <c r="M416" s="3"/>
    </row>
    <row r="417" spans="1:13" ht="13.5" customHeight="1">
      <c r="A417" s="112" t="s">
        <v>13</v>
      </c>
      <c r="B417" s="110"/>
      <c r="C417" s="110"/>
      <c r="M417" s="3"/>
    </row>
    <row r="418" spans="1:13" s="20" customFormat="1" ht="13.5" customHeight="1">
      <c r="A418" s="116" t="s">
        <v>1</v>
      </c>
      <c r="B418" s="115">
        <v>39083</v>
      </c>
      <c r="C418" s="115">
        <v>39114</v>
      </c>
      <c r="D418" s="115">
        <v>39142</v>
      </c>
      <c r="E418" s="115">
        <v>39173</v>
      </c>
      <c r="F418" s="115">
        <v>39203</v>
      </c>
      <c r="G418" s="115">
        <v>39234</v>
      </c>
      <c r="H418" s="115">
        <v>39264</v>
      </c>
      <c r="I418" s="115">
        <v>39295</v>
      </c>
      <c r="J418" s="115">
        <v>39326</v>
      </c>
      <c r="K418" s="115">
        <v>39356</v>
      </c>
      <c r="L418" s="115">
        <v>39387</v>
      </c>
      <c r="M418" s="115">
        <v>39417</v>
      </c>
    </row>
    <row r="419" spans="1:13" s="20" customFormat="1" ht="13.5" customHeight="1">
      <c r="A419" s="33" t="s">
        <v>45</v>
      </c>
      <c r="B419" s="49">
        <v>9</v>
      </c>
      <c r="C419" s="49">
        <v>9</v>
      </c>
      <c r="D419" s="49">
        <v>9</v>
      </c>
      <c r="E419" s="49">
        <v>9</v>
      </c>
      <c r="F419" s="49">
        <v>9</v>
      </c>
      <c r="G419" s="49">
        <v>9</v>
      </c>
      <c r="H419" s="49">
        <v>9</v>
      </c>
      <c r="I419" s="49">
        <v>9</v>
      </c>
      <c r="J419" s="49">
        <v>9</v>
      </c>
      <c r="K419" s="49">
        <v>9</v>
      </c>
      <c r="L419" s="49">
        <v>9</v>
      </c>
      <c r="M419" s="49">
        <v>9</v>
      </c>
    </row>
    <row r="420" spans="1:13" s="2" customFormat="1" ht="13.5" customHeight="1">
      <c r="A420" s="24" t="s">
        <v>2</v>
      </c>
      <c r="B420" s="21">
        <v>7.97</v>
      </c>
      <c r="C420" s="21">
        <v>7.88</v>
      </c>
      <c r="D420" s="21">
        <v>7.86</v>
      </c>
      <c r="E420" s="21">
        <v>7.86</v>
      </c>
      <c r="F420" s="21">
        <v>7.56</v>
      </c>
      <c r="G420" s="21">
        <v>7.65</v>
      </c>
      <c r="H420" s="21">
        <v>7.59</v>
      </c>
      <c r="I420" s="21">
        <v>7.76</v>
      </c>
      <c r="J420" s="21">
        <v>7.35</v>
      </c>
      <c r="K420" s="21">
        <v>8.01</v>
      </c>
      <c r="L420" s="21">
        <v>7.18</v>
      </c>
      <c r="M420" s="25">
        <v>6.77</v>
      </c>
    </row>
    <row r="421" spans="1:13" s="2" customFormat="1" ht="13.5" customHeight="1">
      <c r="A421" s="24" t="s">
        <v>3</v>
      </c>
      <c r="B421" s="21">
        <v>15.76</v>
      </c>
      <c r="C421" s="21">
        <v>16.22</v>
      </c>
      <c r="D421" s="21">
        <v>15.98</v>
      </c>
      <c r="E421" s="21">
        <v>15.32</v>
      </c>
      <c r="F421" s="21">
        <v>16.35</v>
      </c>
      <c r="G421" s="21">
        <v>16.03</v>
      </c>
      <c r="H421" s="21">
        <v>16.56</v>
      </c>
      <c r="I421" s="21">
        <v>15.76</v>
      </c>
      <c r="J421" s="21">
        <v>15.84</v>
      </c>
      <c r="K421" s="21">
        <v>15.57</v>
      </c>
      <c r="L421" s="21">
        <v>16.1</v>
      </c>
      <c r="M421" s="25">
        <v>16.19</v>
      </c>
    </row>
    <row r="422" spans="1:13" s="2" customFormat="1" ht="13.5" customHeight="1">
      <c r="A422" s="24" t="s">
        <v>4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5"/>
    </row>
    <row r="423" spans="1:13" s="2" customFormat="1" ht="13.5" customHeight="1">
      <c r="A423" s="24" t="s">
        <v>5</v>
      </c>
      <c r="B423" s="22">
        <v>8.24</v>
      </c>
      <c r="C423" s="21">
        <v>8.27</v>
      </c>
      <c r="D423" s="21">
        <v>8.71</v>
      </c>
      <c r="E423" s="21">
        <v>8.14</v>
      </c>
      <c r="F423" s="21">
        <v>6.96</v>
      </c>
      <c r="G423" s="21">
        <v>5.59</v>
      </c>
      <c r="H423" s="21">
        <v>5.48</v>
      </c>
      <c r="I423" s="21">
        <v>5.67</v>
      </c>
      <c r="J423" s="22">
        <v>5.52</v>
      </c>
      <c r="K423" s="21">
        <v>5.35</v>
      </c>
      <c r="L423" s="22">
        <v>5.34</v>
      </c>
      <c r="M423" s="25">
        <v>5.26</v>
      </c>
    </row>
    <row r="424" spans="1:13" s="2" customFormat="1" ht="13.5" customHeight="1">
      <c r="A424" s="24" t="s">
        <v>6</v>
      </c>
      <c r="B424" s="21" t="s">
        <v>7</v>
      </c>
      <c r="C424" s="21" t="s">
        <v>7</v>
      </c>
      <c r="D424" s="21" t="s">
        <v>7</v>
      </c>
      <c r="E424" s="21" t="s">
        <v>7</v>
      </c>
      <c r="F424" s="21" t="s">
        <v>7</v>
      </c>
      <c r="G424" s="21" t="s">
        <v>7</v>
      </c>
      <c r="H424" s="21" t="s">
        <v>7</v>
      </c>
      <c r="I424" s="21" t="s">
        <v>7</v>
      </c>
      <c r="J424" s="21" t="s">
        <v>7</v>
      </c>
      <c r="K424" s="21" t="s">
        <v>7</v>
      </c>
      <c r="L424" s="21" t="s">
        <v>7</v>
      </c>
      <c r="M424" s="25" t="s">
        <v>7</v>
      </c>
    </row>
    <row r="425" spans="1:13" s="2" customFormat="1" ht="13.5" customHeight="1">
      <c r="A425" s="24" t="s">
        <v>8</v>
      </c>
      <c r="B425" s="22">
        <v>12.5</v>
      </c>
      <c r="C425" s="21">
        <v>12.5</v>
      </c>
      <c r="D425" s="21">
        <v>12.5</v>
      </c>
      <c r="E425" s="21">
        <v>12.5</v>
      </c>
      <c r="F425" s="21">
        <v>12.5</v>
      </c>
      <c r="G425" s="21">
        <v>12.5</v>
      </c>
      <c r="H425" s="21">
        <v>12.5</v>
      </c>
      <c r="I425" s="21">
        <v>12.5</v>
      </c>
      <c r="J425" s="22">
        <v>12.5</v>
      </c>
      <c r="K425" s="21">
        <v>12.5</v>
      </c>
      <c r="L425" s="22">
        <v>12.5</v>
      </c>
      <c r="M425" s="26">
        <v>12.5</v>
      </c>
    </row>
    <row r="426" spans="1:13" s="2" customFormat="1" ht="13.5" customHeight="1">
      <c r="A426" s="24" t="s">
        <v>15</v>
      </c>
      <c r="B426" s="21">
        <v>7.83</v>
      </c>
      <c r="C426" s="21">
        <v>7.98</v>
      </c>
      <c r="D426" s="21">
        <v>7.98</v>
      </c>
      <c r="E426" s="21">
        <v>7.98</v>
      </c>
      <c r="F426" s="22">
        <v>7.98</v>
      </c>
      <c r="G426" s="21">
        <v>6.33</v>
      </c>
      <c r="H426" s="21">
        <v>7.06</v>
      </c>
      <c r="I426" s="21">
        <v>6</v>
      </c>
      <c r="J426" s="21">
        <v>5.2</v>
      </c>
      <c r="K426" s="21">
        <v>8</v>
      </c>
      <c r="L426" s="21">
        <v>8.21</v>
      </c>
      <c r="M426" s="25">
        <v>6</v>
      </c>
    </row>
    <row r="427" spans="1:13" s="2" customFormat="1" ht="13.5" customHeight="1">
      <c r="A427" s="108" t="s">
        <v>31</v>
      </c>
      <c r="B427" s="22">
        <v>8.8</v>
      </c>
      <c r="C427" s="22">
        <v>8.09</v>
      </c>
      <c r="D427" s="22">
        <v>9.57</v>
      </c>
      <c r="E427" s="22">
        <v>9.6</v>
      </c>
      <c r="F427" s="22">
        <v>8.88</v>
      </c>
      <c r="G427" s="22">
        <v>7.03</v>
      </c>
      <c r="H427" s="22">
        <v>6.31</v>
      </c>
      <c r="I427" s="22">
        <v>6.93</v>
      </c>
      <c r="J427" s="22">
        <v>6.62</v>
      </c>
      <c r="K427" s="21">
        <v>5.9</v>
      </c>
      <c r="L427" s="22">
        <v>5.85</v>
      </c>
      <c r="M427" s="25">
        <v>5.89</v>
      </c>
    </row>
    <row r="428" ht="13.5" customHeight="1">
      <c r="M428" s="3"/>
    </row>
    <row r="429" spans="1:13" ht="13.5" customHeight="1">
      <c r="A429" s="112" t="s">
        <v>12</v>
      </c>
      <c r="B429" s="110"/>
      <c r="C429" s="110"/>
      <c r="M429" s="3"/>
    </row>
    <row r="430" spans="1:13" s="20" customFormat="1" ht="13.5" customHeight="1">
      <c r="A430" s="116" t="s">
        <v>1</v>
      </c>
      <c r="B430" s="115">
        <v>38718</v>
      </c>
      <c r="C430" s="115">
        <v>38749</v>
      </c>
      <c r="D430" s="115">
        <v>38777</v>
      </c>
      <c r="E430" s="115">
        <v>38808</v>
      </c>
      <c r="F430" s="115">
        <v>38838</v>
      </c>
      <c r="G430" s="115">
        <v>38869</v>
      </c>
      <c r="H430" s="115">
        <v>38899</v>
      </c>
      <c r="I430" s="115">
        <v>38930</v>
      </c>
      <c r="J430" s="115">
        <v>38961</v>
      </c>
      <c r="K430" s="115">
        <v>38991</v>
      </c>
      <c r="L430" s="115">
        <v>39022</v>
      </c>
      <c r="M430" s="115">
        <v>39052</v>
      </c>
    </row>
    <row r="431" spans="1:13" s="20" customFormat="1" ht="13.5" customHeight="1">
      <c r="A431" s="33" t="s">
        <v>45</v>
      </c>
      <c r="B431" s="49">
        <v>9</v>
      </c>
      <c r="C431" s="49">
        <v>9</v>
      </c>
      <c r="D431" s="49">
        <v>9</v>
      </c>
      <c r="E431" s="49">
        <v>9</v>
      </c>
      <c r="F431" s="49">
        <v>9</v>
      </c>
      <c r="G431" s="49">
        <v>9</v>
      </c>
      <c r="H431" s="49">
        <v>9</v>
      </c>
      <c r="I431" s="49">
        <v>9</v>
      </c>
      <c r="J431" s="49">
        <v>9</v>
      </c>
      <c r="K431" s="49">
        <v>9</v>
      </c>
      <c r="L431" s="49">
        <v>9</v>
      </c>
      <c r="M431" s="49">
        <v>9</v>
      </c>
    </row>
    <row r="432" spans="1:13" s="2" customFormat="1" ht="13.5" customHeight="1">
      <c r="A432" s="24" t="s">
        <v>2</v>
      </c>
      <c r="B432" s="21">
        <v>7.94</v>
      </c>
      <c r="C432" s="21">
        <v>8.17</v>
      </c>
      <c r="D432" s="21">
        <v>8.13</v>
      </c>
      <c r="E432" s="21">
        <v>8.03</v>
      </c>
      <c r="F432" s="21">
        <v>8.23</v>
      </c>
      <c r="G432" s="21">
        <v>8.27</v>
      </c>
      <c r="H432" s="21">
        <v>8.24</v>
      </c>
      <c r="I432" s="21">
        <v>8.35</v>
      </c>
      <c r="J432" s="21">
        <v>8.36</v>
      </c>
      <c r="K432" s="21">
        <v>8.34</v>
      </c>
      <c r="L432" s="21">
        <v>8.09</v>
      </c>
      <c r="M432" s="25">
        <v>8.29</v>
      </c>
    </row>
    <row r="433" spans="1:13" s="2" customFormat="1" ht="13.5" customHeight="1">
      <c r="A433" s="24" t="s">
        <v>3</v>
      </c>
      <c r="B433" s="21">
        <v>15.82</v>
      </c>
      <c r="C433" s="21">
        <v>14.84</v>
      </c>
      <c r="D433" s="21">
        <v>15.7</v>
      </c>
      <c r="E433" s="21">
        <v>15.44</v>
      </c>
      <c r="F433" s="21">
        <v>15.05</v>
      </c>
      <c r="G433" s="21">
        <v>16.26</v>
      </c>
      <c r="H433" s="21">
        <v>16.31</v>
      </c>
      <c r="I433" s="21">
        <v>16.03</v>
      </c>
      <c r="J433" s="21">
        <v>16.35</v>
      </c>
      <c r="K433" s="21">
        <v>16.46</v>
      </c>
      <c r="L433" s="21">
        <v>16.06</v>
      </c>
      <c r="M433" s="27">
        <v>16.07</v>
      </c>
    </row>
    <row r="434" spans="1:13" s="2" customFormat="1" ht="13.5" customHeight="1">
      <c r="A434" s="24" t="s">
        <v>4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5"/>
    </row>
    <row r="435" spans="1:13" s="2" customFormat="1" ht="13.5" customHeight="1">
      <c r="A435" s="24" t="s">
        <v>5</v>
      </c>
      <c r="B435" s="22">
        <v>9</v>
      </c>
      <c r="C435" s="21">
        <v>8.9</v>
      </c>
      <c r="D435" s="21">
        <v>9</v>
      </c>
      <c r="E435" s="21">
        <v>9</v>
      </c>
      <c r="F435" s="21">
        <v>9</v>
      </c>
      <c r="G435" s="21">
        <v>9</v>
      </c>
      <c r="H435" s="21">
        <v>9</v>
      </c>
      <c r="I435" s="21">
        <v>9</v>
      </c>
      <c r="J435" s="22">
        <v>8.93</v>
      </c>
      <c r="K435" s="21">
        <v>8.77</v>
      </c>
      <c r="L435" s="22">
        <v>7.29</v>
      </c>
      <c r="M435" s="25">
        <v>7.39</v>
      </c>
    </row>
    <row r="436" spans="1:13" s="2" customFormat="1" ht="13.5" customHeight="1">
      <c r="A436" s="24" t="s">
        <v>6</v>
      </c>
      <c r="B436" s="21" t="s">
        <v>7</v>
      </c>
      <c r="C436" s="21" t="s">
        <v>7</v>
      </c>
      <c r="D436" s="21" t="s">
        <v>7</v>
      </c>
      <c r="E436" s="21" t="s">
        <v>7</v>
      </c>
      <c r="F436" s="21" t="s">
        <v>7</v>
      </c>
      <c r="G436" s="21" t="s">
        <v>7</v>
      </c>
      <c r="H436" s="21" t="s">
        <v>7</v>
      </c>
      <c r="I436" s="21" t="s">
        <v>7</v>
      </c>
      <c r="J436" s="21" t="s">
        <v>7</v>
      </c>
      <c r="K436" s="21" t="s">
        <v>7</v>
      </c>
      <c r="L436" s="21" t="s">
        <v>7</v>
      </c>
      <c r="M436" s="25" t="s">
        <v>7</v>
      </c>
    </row>
    <row r="437" spans="1:13" s="2" customFormat="1" ht="13.5" customHeight="1">
      <c r="A437" s="24" t="s">
        <v>8</v>
      </c>
      <c r="B437" s="22">
        <v>12.5</v>
      </c>
      <c r="C437" s="21">
        <v>12.5</v>
      </c>
      <c r="D437" s="21">
        <v>12.5</v>
      </c>
      <c r="E437" s="21">
        <v>12.5</v>
      </c>
      <c r="F437" s="21">
        <v>12.5</v>
      </c>
      <c r="G437" s="21">
        <v>12.5</v>
      </c>
      <c r="H437" s="21">
        <v>12.5</v>
      </c>
      <c r="I437" s="21">
        <v>12.5</v>
      </c>
      <c r="J437" s="22">
        <v>12.5</v>
      </c>
      <c r="K437" s="21">
        <v>12.5</v>
      </c>
      <c r="L437" s="22">
        <v>12.5</v>
      </c>
      <c r="M437" s="26">
        <v>12.5</v>
      </c>
    </row>
    <row r="438" spans="1:13" s="2" customFormat="1" ht="13.5" customHeight="1">
      <c r="A438" s="24" t="s">
        <v>15</v>
      </c>
      <c r="B438" s="21">
        <v>9.35</v>
      </c>
      <c r="C438" s="21">
        <v>9.25</v>
      </c>
      <c r="D438" s="21">
        <v>8.92</v>
      </c>
      <c r="E438" s="21">
        <v>9.33</v>
      </c>
      <c r="F438" s="22">
        <v>7.55</v>
      </c>
      <c r="G438" s="21">
        <v>8.41</v>
      </c>
      <c r="H438" s="21">
        <v>8.4</v>
      </c>
      <c r="I438" s="21">
        <v>8.17</v>
      </c>
      <c r="J438" s="21">
        <v>7.43</v>
      </c>
      <c r="K438" s="21">
        <v>7.43</v>
      </c>
      <c r="L438" s="21">
        <v>7.43</v>
      </c>
      <c r="M438" s="25">
        <v>7.43</v>
      </c>
    </row>
    <row r="439" spans="1:13" s="2" customFormat="1" ht="13.5" customHeight="1">
      <c r="A439" s="108" t="s">
        <v>31</v>
      </c>
      <c r="B439" s="22">
        <v>10.45</v>
      </c>
      <c r="C439" s="22">
        <v>10.35</v>
      </c>
      <c r="D439" s="22">
        <v>10.15</v>
      </c>
      <c r="E439" s="22">
        <v>10.15</v>
      </c>
      <c r="F439" s="22">
        <v>10.03</v>
      </c>
      <c r="G439" s="22">
        <v>10.26</v>
      </c>
      <c r="H439" s="22">
        <v>10.38</v>
      </c>
      <c r="I439" s="22">
        <v>10.04</v>
      </c>
      <c r="J439" s="22">
        <v>9.91</v>
      </c>
      <c r="K439" s="21">
        <v>9.51</v>
      </c>
      <c r="L439" s="22">
        <v>8.5</v>
      </c>
      <c r="M439" s="25">
        <v>8.08</v>
      </c>
    </row>
    <row r="440" ht="13.5" customHeight="1">
      <c r="M440" s="3"/>
    </row>
    <row r="441" spans="1:13" s="12" customFormat="1" ht="13.5" customHeight="1">
      <c r="A441" s="112" t="s">
        <v>11</v>
      </c>
      <c r="B441" s="113"/>
      <c r="C441" s="113"/>
      <c r="D441" s="17"/>
      <c r="E441" s="17"/>
      <c r="M441" s="11"/>
    </row>
    <row r="442" spans="1:13" s="20" customFormat="1" ht="13.5" customHeight="1">
      <c r="A442" s="116" t="s">
        <v>1</v>
      </c>
      <c r="B442" s="115">
        <v>38353</v>
      </c>
      <c r="C442" s="115">
        <v>38384</v>
      </c>
      <c r="D442" s="115">
        <v>38412</v>
      </c>
      <c r="E442" s="115">
        <v>38443</v>
      </c>
      <c r="F442" s="115">
        <v>38473</v>
      </c>
      <c r="G442" s="115">
        <v>38504</v>
      </c>
      <c r="H442" s="115">
        <v>38534</v>
      </c>
      <c r="I442" s="115">
        <v>38565</v>
      </c>
      <c r="J442" s="115">
        <v>38596</v>
      </c>
      <c r="K442" s="115">
        <v>38626</v>
      </c>
      <c r="L442" s="115">
        <v>38657</v>
      </c>
      <c r="M442" s="115">
        <v>38687</v>
      </c>
    </row>
    <row r="443" spans="1:13" s="20" customFormat="1" ht="13.5" customHeight="1">
      <c r="A443" s="33" t="s">
        <v>73</v>
      </c>
      <c r="B443" s="49"/>
      <c r="C443" s="49"/>
      <c r="D443" s="49"/>
      <c r="E443" s="49"/>
      <c r="F443" s="49"/>
      <c r="G443" s="49"/>
      <c r="H443" s="49"/>
      <c r="I443" s="85">
        <v>9</v>
      </c>
      <c r="J443" s="49">
        <v>9</v>
      </c>
      <c r="K443" s="49">
        <v>9</v>
      </c>
      <c r="L443" s="49">
        <v>9</v>
      </c>
      <c r="M443" s="49">
        <v>9</v>
      </c>
    </row>
    <row r="444" spans="1:13" s="2" customFormat="1" ht="13.5" customHeight="1">
      <c r="A444" s="24" t="s">
        <v>2</v>
      </c>
      <c r="B444" s="21">
        <v>9.68</v>
      </c>
      <c r="C444" s="21">
        <v>9.41</v>
      </c>
      <c r="D444" s="21">
        <v>9.08</v>
      </c>
      <c r="E444" s="21">
        <v>9.07</v>
      </c>
      <c r="F444" s="21">
        <v>8.42</v>
      </c>
      <c r="G444" s="21">
        <v>8.65</v>
      </c>
      <c r="H444" s="21">
        <v>8.51</v>
      </c>
      <c r="I444" s="21">
        <v>8.63</v>
      </c>
      <c r="J444" s="21">
        <v>8.55</v>
      </c>
      <c r="K444" s="21">
        <v>8.43</v>
      </c>
      <c r="L444" s="21">
        <v>7.62</v>
      </c>
      <c r="M444" s="25">
        <v>8.01</v>
      </c>
    </row>
    <row r="445" spans="1:13" s="2" customFormat="1" ht="13.5" customHeight="1">
      <c r="A445" s="24" t="s">
        <v>3</v>
      </c>
      <c r="B445" s="21">
        <v>16.51</v>
      </c>
      <c r="C445" s="21">
        <v>16.02</v>
      </c>
      <c r="D445" s="21">
        <v>16.41</v>
      </c>
      <c r="E445" s="21">
        <v>15.43</v>
      </c>
      <c r="F445" s="21">
        <v>15.37</v>
      </c>
      <c r="G445" s="21">
        <v>15.29</v>
      </c>
      <c r="H445" s="21">
        <v>15.44</v>
      </c>
      <c r="I445" s="21">
        <v>15.85</v>
      </c>
      <c r="J445" s="21">
        <v>15.33</v>
      </c>
      <c r="K445" s="21">
        <v>15.42</v>
      </c>
      <c r="L445" s="21">
        <v>16.19</v>
      </c>
      <c r="M445" s="25">
        <v>16.07</v>
      </c>
    </row>
    <row r="446" spans="1:13" s="2" customFormat="1" ht="13.5" customHeight="1">
      <c r="A446" s="24" t="s">
        <v>4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5"/>
    </row>
    <row r="447" spans="1:13" s="2" customFormat="1" ht="13.5" customHeight="1">
      <c r="A447" s="24" t="s">
        <v>5</v>
      </c>
      <c r="B447" s="22">
        <v>8.39</v>
      </c>
      <c r="C447" s="21">
        <v>2.52</v>
      </c>
      <c r="D447" s="21">
        <v>0.72</v>
      </c>
      <c r="E447" s="21">
        <v>3.4</v>
      </c>
      <c r="F447" s="21">
        <v>9.58</v>
      </c>
      <c r="G447" s="21">
        <v>9.41</v>
      </c>
      <c r="H447" s="21">
        <v>9.39</v>
      </c>
      <c r="I447" s="21">
        <v>9</v>
      </c>
      <c r="J447" s="22">
        <v>9</v>
      </c>
      <c r="K447" s="21">
        <v>9</v>
      </c>
      <c r="L447" s="22">
        <v>8.95</v>
      </c>
      <c r="M447" s="25">
        <v>9</v>
      </c>
    </row>
    <row r="448" spans="1:13" s="2" customFormat="1" ht="13.5" customHeight="1">
      <c r="A448" s="24" t="s">
        <v>6</v>
      </c>
      <c r="B448" s="22" t="s">
        <v>7</v>
      </c>
      <c r="C448" s="21" t="s">
        <v>7</v>
      </c>
      <c r="D448" s="21" t="s">
        <v>7</v>
      </c>
      <c r="E448" s="21" t="s">
        <v>7</v>
      </c>
      <c r="F448" s="21" t="s">
        <v>7</v>
      </c>
      <c r="G448" s="21" t="s">
        <v>7</v>
      </c>
      <c r="H448" s="21" t="s">
        <v>7</v>
      </c>
      <c r="I448" s="21" t="s">
        <v>7</v>
      </c>
      <c r="J448" s="21" t="s">
        <v>7</v>
      </c>
      <c r="K448" s="21" t="s">
        <v>7</v>
      </c>
      <c r="L448" s="21" t="s">
        <v>7</v>
      </c>
      <c r="M448" s="25" t="s">
        <v>7</v>
      </c>
    </row>
    <row r="449" spans="1:13" s="2" customFormat="1" ht="13.5" customHeight="1">
      <c r="A449" s="24" t="s">
        <v>8</v>
      </c>
      <c r="B449" s="22">
        <v>13.5</v>
      </c>
      <c r="C449" s="21">
        <v>13.5</v>
      </c>
      <c r="D449" s="21">
        <v>13.5</v>
      </c>
      <c r="E449" s="21">
        <v>13.5</v>
      </c>
      <c r="F449" s="21">
        <v>13.5</v>
      </c>
      <c r="G449" s="21">
        <v>13.5</v>
      </c>
      <c r="H449" s="21">
        <v>13.5</v>
      </c>
      <c r="I449" s="21">
        <v>12.5</v>
      </c>
      <c r="J449" s="22">
        <v>12.5</v>
      </c>
      <c r="K449" s="21">
        <v>12.5</v>
      </c>
      <c r="L449" s="22">
        <v>12.5</v>
      </c>
      <c r="M449" s="26">
        <v>12.5</v>
      </c>
    </row>
    <row r="450" spans="1:13" s="2" customFormat="1" ht="13.5" customHeight="1">
      <c r="A450" s="24" t="s">
        <v>15</v>
      </c>
      <c r="B450" s="21">
        <v>10.5</v>
      </c>
      <c r="C450" s="21">
        <v>6.56</v>
      </c>
      <c r="D450" s="21">
        <v>2.28</v>
      </c>
      <c r="E450" s="21">
        <v>2.75</v>
      </c>
      <c r="F450" s="22">
        <v>10</v>
      </c>
      <c r="G450" s="21">
        <v>10.41</v>
      </c>
      <c r="H450" s="21">
        <v>9.63</v>
      </c>
      <c r="I450" s="21">
        <v>9.36</v>
      </c>
      <c r="J450" s="21">
        <v>9.58</v>
      </c>
      <c r="K450" s="21">
        <v>9.45</v>
      </c>
      <c r="L450" s="21">
        <v>9.25</v>
      </c>
      <c r="M450" s="25">
        <v>9.64</v>
      </c>
    </row>
    <row r="451" spans="1:13" s="2" customFormat="1" ht="13.5" customHeight="1">
      <c r="A451" s="108" t="s">
        <v>31</v>
      </c>
      <c r="B451" s="22">
        <v>9.32</v>
      </c>
      <c r="C451" s="21">
        <v>5.24</v>
      </c>
      <c r="D451" s="21">
        <v>5.3</v>
      </c>
      <c r="E451" s="21">
        <v>8.21</v>
      </c>
      <c r="F451" s="21">
        <v>10.41</v>
      </c>
      <c r="G451" s="21">
        <v>9.69</v>
      </c>
      <c r="H451" s="21">
        <v>9.61</v>
      </c>
      <c r="I451" s="21">
        <v>10.31</v>
      </c>
      <c r="J451" s="22">
        <v>10.77</v>
      </c>
      <c r="K451" s="21">
        <v>10.36</v>
      </c>
      <c r="L451" s="21">
        <v>10.69</v>
      </c>
      <c r="M451" s="25">
        <v>10.24</v>
      </c>
    </row>
    <row r="452" ht="13.5" customHeight="1">
      <c r="M452" s="3"/>
    </row>
    <row r="453" spans="1:13" ht="13.5" customHeight="1">
      <c r="A453" s="112" t="s">
        <v>10</v>
      </c>
      <c r="B453" s="110"/>
      <c r="C453" s="110"/>
      <c r="M453" s="3"/>
    </row>
    <row r="454" spans="1:13" s="20" customFormat="1" ht="13.5" customHeight="1">
      <c r="A454" s="116" t="s">
        <v>1</v>
      </c>
      <c r="B454" s="115">
        <v>37987</v>
      </c>
      <c r="C454" s="115">
        <v>38018</v>
      </c>
      <c r="D454" s="115">
        <v>38047</v>
      </c>
      <c r="E454" s="115">
        <v>38078</v>
      </c>
      <c r="F454" s="115">
        <v>38108</v>
      </c>
      <c r="G454" s="115">
        <v>38139</v>
      </c>
      <c r="H454" s="115">
        <v>38169</v>
      </c>
      <c r="I454" s="115">
        <v>38200</v>
      </c>
      <c r="J454" s="115">
        <v>38231</v>
      </c>
      <c r="K454" s="115">
        <v>38261</v>
      </c>
      <c r="L454" s="115">
        <v>38292</v>
      </c>
      <c r="M454" s="115">
        <v>38322</v>
      </c>
    </row>
    <row r="455" spans="1:13" s="2" customFormat="1" ht="13.5" customHeight="1">
      <c r="A455" s="24" t="s">
        <v>2</v>
      </c>
      <c r="B455" s="21">
        <v>8.629</v>
      </c>
      <c r="C455" s="21">
        <v>9.023</v>
      </c>
      <c r="D455" s="21">
        <v>9.07</v>
      </c>
      <c r="E455" s="21">
        <v>9.112</v>
      </c>
      <c r="F455" s="21">
        <v>9.289</v>
      </c>
      <c r="G455" s="21">
        <v>9.388</v>
      </c>
      <c r="H455" s="21">
        <v>9.316</v>
      </c>
      <c r="I455" s="21">
        <v>9.275</v>
      </c>
      <c r="J455" s="21">
        <v>9.39</v>
      </c>
      <c r="K455" s="21">
        <v>9.33</v>
      </c>
      <c r="L455" s="21">
        <v>9.57</v>
      </c>
      <c r="M455" s="25">
        <v>9.39</v>
      </c>
    </row>
    <row r="456" spans="1:13" s="2" customFormat="1" ht="13.5" customHeight="1">
      <c r="A456" s="24" t="s">
        <v>3</v>
      </c>
      <c r="B456" s="21">
        <v>15.52</v>
      </c>
      <c r="C456" s="21">
        <v>15.92</v>
      </c>
      <c r="D456" s="21">
        <v>16.26</v>
      </c>
      <c r="E456" s="21">
        <v>16.88</v>
      </c>
      <c r="F456" s="21">
        <v>15.81</v>
      </c>
      <c r="G456" s="21">
        <v>15.12</v>
      </c>
      <c r="H456" s="21">
        <v>16.1</v>
      </c>
      <c r="I456" s="21">
        <v>16.32</v>
      </c>
      <c r="J456" s="21">
        <v>15.29</v>
      </c>
      <c r="K456" s="21">
        <v>16.09</v>
      </c>
      <c r="L456" s="21">
        <v>16.06</v>
      </c>
      <c r="M456" s="25">
        <v>16.48</v>
      </c>
    </row>
    <row r="457" spans="1:13" s="2" customFormat="1" ht="13.5" customHeight="1">
      <c r="A457" s="24" t="s">
        <v>4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5"/>
    </row>
    <row r="458" spans="1:13" s="2" customFormat="1" ht="13.5" customHeight="1">
      <c r="A458" s="24" t="s">
        <v>5</v>
      </c>
      <c r="B458" s="22">
        <v>11.44</v>
      </c>
      <c r="C458" s="21">
        <v>11.24</v>
      </c>
      <c r="D458" s="21">
        <v>11.88</v>
      </c>
      <c r="E458" s="21">
        <v>11.81</v>
      </c>
      <c r="F458" s="21">
        <v>11.81</v>
      </c>
      <c r="G458" s="21">
        <v>11.4</v>
      </c>
      <c r="H458" s="21">
        <v>12.32</v>
      </c>
      <c r="I458" s="21">
        <v>12.36</v>
      </c>
      <c r="J458" s="21">
        <v>12.27</v>
      </c>
      <c r="K458" s="21">
        <v>12.92</v>
      </c>
      <c r="L458" s="22">
        <v>11.54</v>
      </c>
      <c r="M458" s="25">
        <v>10.64</v>
      </c>
    </row>
    <row r="459" spans="1:13" s="2" customFormat="1" ht="13.5" customHeight="1">
      <c r="A459" s="24" t="s">
        <v>6</v>
      </c>
      <c r="B459" s="22" t="s">
        <v>7</v>
      </c>
      <c r="C459" s="22" t="s">
        <v>7</v>
      </c>
      <c r="D459" s="22" t="s">
        <v>7</v>
      </c>
      <c r="E459" s="22" t="s">
        <v>7</v>
      </c>
      <c r="F459" s="22" t="s">
        <v>7</v>
      </c>
      <c r="G459" s="22" t="s">
        <v>7</v>
      </c>
      <c r="H459" s="22" t="s">
        <v>7</v>
      </c>
      <c r="I459" s="22"/>
      <c r="J459" s="22" t="s">
        <v>7</v>
      </c>
      <c r="K459" s="22" t="s">
        <v>7</v>
      </c>
      <c r="L459" s="21" t="s">
        <v>7</v>
      </c>
      <c r="M459" s="25" t="s">
        <v>7</v>
      </c>
    </row>
    <row r="460" spans="1:13" s="2" customFormat="1" ht="13.5" customHeight="1">
      <c r="A460" s="24" t="s">
        <v>8</v>
      </c>
      <c r="B460" s="22">
        <v>14.5</v>
      </c>
      <c r="C460" s="21">
        <v>14.5</v>
      </c>
      <c r="D460" s="21">
        <v>14.5</v>
      </c>
      <c r="E460" s="21">
        <v>14.5</v>
      </c>
      <c r="F460" s="21">
        <v>14.5</v>
      </c>
      <c r="G460" s="21">
        <v>14.5</v>
      </c>
      <c r="H460" s="21">
        <v>14.5</v>
      </c>
      <c r="I460" s="21">
        <v>14.5</v>
      </c>
      <c r="J460" s="21">
        <v>14.5</v>
      </c>
      <c r="K460" s="21">
        <v>14.5</v>
      </c>
      <c r="L460" s="22">
        <v>14.5</v>
      </c>
      <c r="M460" s="26">
        <v>14.5</v>
      </c>
    </row>
    <row r="461" spans="1:13" s="2" customFormat="1" ht="13.5" customHeight="1">
      <c r="A461" s="24" t="s">
        <v>15</v>
      </c>
      <c r="B461" s="21">
        <v>11.27</v>
      </c>
      <c r="C461" s="21">
        <v>11.15</v>
      </c>
      <c r="D461" s="21">
        <v>10.16</v>
      </c>
      <c r="E461" s="21">
        <v>10.6</v>
      </c>
      <c r="F461" s="22">
        <v>10.91</v>
      </c>
      <c r="G461" s="21">
        <v>11.1</v>
      </c>
      <c r="H461" s="21">
        <v>11.05</v>
      </c>
      <c r="I461" s="21">
        <v>11.19</v>
      </c>
      <c r="J461" s="21">
        <v>11.07</v>
      </c>
      <c r="K461" s="21">
        <v>11.25</v>
      </c>
      <c r="L461" s="21">
        <v>11.25</v>
      </c>
      <c r="M461" s="25">
        <v>11.25</v>
      </c>
    </row>
    <row r="462" spans="1:13" s="2" customFormat="1" ht="13.5" customHeight="1">
      <c r="A462" s="108" t="s">
        <v>31</v>
      </c>
      <c r="B462" s="22">
        <v>12.48</v>
      </c>
      <c r="C462" s="22">
        <v>12.35</v>
      </c>
      <c r="D462" s="22">
        <v>12.26</v>
      </c>
      <c r="E462" s="22">
        <v>12.32</v>
      </c>
      <c r="F462" s="22">
        <v>12.38</v>
      </c>
      <c r="G462" s="22">
        <v>12.68</v>
      </c>
      <c r="H462" s="22">
        <v>12.81</v>
      </c>
      <c r="I462" s="22">
        <v>12.83</v>
      </c>
      <c r="J462" s="21">
        <v>12.85</v>
      </c>
      <c r="K462" s="21">
        <v>12.15</v>
      </c>
      <c r="L462" s="22">
        <v>12.45</v>
      </c>
      <c r="M462" s="25">
        <v>12.26</v>
      </c>
    </row>
    <row r="463" spans="1:13" s="2" customFormat="1" ht="13.5" customHeight="1">
      <c r="A463" s="19"/>
      <c r="M463" s="3"/>
    </row>
    <row r="464" spans="1:13" ht="13.5" customHeight="1">
      <c r="A464" s="112" t="s">
        <v>9</v>
      </c>
      <c r="B464" s="110"/>
      <c r="C464" s="110"/>
      <c r="M464" s="3"/>
    </row>
    <row r="465" spans="1:13" s="20" customFormat="1" ht="13.5" customHeight="1">
      <c r="A465" s="116" t="s">
        <v>1</v>
      </c>
      <c r="B465" s="115">
        <v>37622</v>
      </c>
      <c r="C465" s="115">
        <v>37653</v>
      </c>
      <c r="D465" s="115">
        <v>37681</v>
      </c>
      <c r="E465" s="115">
        <v>37712</v>
      </c>
      <c r="F465" s="115">
        <v>37742</v>
      </c>
      <c r="G465" s="115">
        <v>37773</v>
      </c>
      <c r="H465" s="115">
        <v>37803</v>
      </c>
      <c r="I465" s="115">
        <v>37834</v>
      </c>
      <c r="J465" s="115">
        <v>37865</v>
      </c>
      <c r="K465" s="115">
        <v>37895</v>
      </c>
      <c r="L465" s="115">
        <v>37926</v>
      </c>
      <c r="M465" s="115">
        <v>37956</v>
      </c>
    </row>
    <row r="466" spans="1:13" s="2" customFormat="1" ht="13.5" customHeight="1">
      <c r="A466" s="24" t="s">
        <v>2</v>
      </c>
      <c r="B466" s="21">
        <v>8.97</v>
      </c>
      <c r="C466" s="21">
        <v>8.98</v>
      </c>
      <c r="D466" s="21">
        <v>8.88</v>
      </c>
      <c r="E466" s="21">
        <v>8.88</v>
      </c>
      <c r="F466" s="21">
        <v>9.27</v>
      </c>
      <c r="G466" s="21">
        <v>9.19</v>
      </c>
      <c r="H466" s="21">
        <v>9.26</v>
      </c>
      <c r="I466" s="21">
        <v>9.26</v>
      </c>
      <c r="J466" s="21">
        <v>9.3</v>
      </c>
      <c r="K466" s="21">
        <v>9.22</v>
      </c>
      <c r="L466" s="21">
        <v>9.34</v>
      </c>
      <c r="M466" s="25">
        <v>9.43</v>
      </c>
    </row>
    <row r="467" spans="1:13" s="2" customFormat="1" ht="13.5" customHeight="1">
      <c r="A467" s="24" t="s">
        <v>3</v>
      </c>
      <c r="B467" s="21">
        <v>16.56</v>
      </c>
      <c r="C467" s="21">
        <v>16.37</v>
      </c>
      <c r="D467" s="21">
        <v>14.87</v>
      </c>
      <c r="E467" s="21">
        <v>16.73</v>
      </c>
      <c r="F467" s="21">
        <v>15.16</v>
      </c>
      <c r="G467" s="21">
        <v>16.85</v>
      </c>
      <c r="H467" s="21">
        <v>14.42</v>
      </c>
      <c r="I467" s="21">
        <v>15.69</v>
      </c>
      <c r="J467" s="21">
        <v>16.35</v>
      </c>
      <c r="K467" s="21">
        <v>15.88</v>
      </c>
      <c r="L467" s="21">
        <v>15.98</v>
      </c>
      <c r="M467" s="25">
        <v>17.05</v>
      </c>
    </row>
    <row r="468" spans="1:13" s="2" customFormat="1" ht="13.5" customHeight="1">
      <c r="A468" s="24" t="s">
        <v>4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5"/>
    </row>
    <row r="469" spans="1:13" s="2" customFormat="1" ht="13.5" customHeight="1">
      <c r="A469" s="24" t="s">
        <v>5</v>
      </c>
      <c r="B469" s="22">
        <v>10.54</v>
      </c>
      <c r="C469" s="21">
        <v>10.48</v>
      </c>
      <c r="D469" s="21">
        <v>10.24</v>
      </c>
      <c r="E469" s="21">
        <v>10.19</v>
      </c>
      <c r="F469" s="21">
        <v>9.52</v>
      </c>
      <c r="G469" s="21">
        <v>9.29</v>
      </c>
      <c r="H469" s="21">
        <v>9.84</v>
      </c>
      <c r="I469" s="21">
        <v>10.29</v>
      </c>
      <c r="J469" s="21">
        <v>11.01</v>
      </c>
      <c r="K469" s="21">
        <v>12.8</v>
      </c>
      <c r="L469" s="22">
        <v>12.9</v>
      </c>
      <c r="M469" s="25">
        <v>11.63</v>
      </c>
    </row>
    <row r="470" spans="1:13" s="2" customFormat="1" ht="13.5" customHeight="1">
      <c r="A470" s="24" t="s">
        <v>6</v>
      </c>
      <c r="B470" s="22" t="s">
        <v>7</v>
      </c>
      <c r="C470" s="22" t="s">
        <v>7</v>
      </c>
      <c r="D470" s="22" t="s">
        <v>7</v>
      </c>
      <c r="E470" s="22" t="s">
        <v>7</v>
      </c>
      <c r="F470" s="22" t="s">
        <v>7</v>
      </c>
      <c r="G470" s="22" t="s">
        <v>7</v>
      </c>
      <c r="H470" s="22" t="s">
        <v>7</v>
      </c>
      <c r="I470" s="22" t="s">
        <v>7</v>
      </c>
      <c r="J470" s="22" t="s">
        <v>7</v>
      </c>
      <c r="K470" s="22" t="s">
        <v>7</v>
      </c>
      <c r="L470" s="22" t="s">
        <v>7</v>
      </c>
      <c r="M470" s="26" t="s">
        <v>7</v>
      </c>
    </row>
    <row r="471" spans="1:13" s="2" customFormat="1" ht="13.5" customHeight="1">
      <c r="A471" s="24" t="s">
        <v>8</v>
      </c>
      <c r="B471" s="22">
        <v>13</v>
      </c>
      <c r="C471" s="21">
        <v>13</v>
      </c>
      <c r="D471" s="21">
        <v>13</v>
      </c>
      <c r="E471" s="21">
        <v>13</v>
      </c>
      <c r="F471" s="21">
        <v>13.5</v>
      </c>
      <c r="G471" s="21">
        <v>13.5</v>
      </c>
      <c r="H471" s="21">
        <v>13.5</v>
      </c>
      <c r="I471" s="21">
        <v>14.5</v>
      </c>
      <c r="J471" s="21">
        <v>14.5</v>
      </c>
      <c r="K471" s="22">
        <v>14.5</v>
      </c>
      <c r="L471" s="22">
        <v>14.5</v>
      </c>
      <c r="M471" s="26">
        <v>14.5</v>
      </c>
    </row>
    <row r="472" spans="1:13" s="2" customFormat="1" ht="13.5" customHeight="1">
      <c r="A472" s="24" t="s">
        <v>15</v>
      </c>
      <c r="B472" s="21">
        <v>9.92</v>
      </c>
      <c r="C472" s="21">
        <v>9.27</v>
      </c>
      <c r="D472" s="21">
        <v>9.1</v>
      </c>
      <c r="E472" s="21">
        <v>10.3</v>
      </c>
      <c r="F472" s="22">
        <v>9.5</v>
      </c>
      <c r="G472" s="21">
        <v>9.52</v>
      </c>
      <c r="H472" s="21">
        <v>9.83</v>
      </c>
      <c r="I472" s="21">
        <v>10.38</v>
      </c>
      <c r="J472" s="21">
        <v>10.8</v>
      </c>
      <c r="K472" s="21">
        <v>10.76</v>
      </c>
      <c r="L472" s="21">
        <v>11.82</v>
      </c>
      <c r="M472" s="25">
        <v>10.38</v>
      </c>
    </row>
    <row r="473" spans="1:13" s="2" customFormat="1" ht="13.5" customHeight="1">
      <c r="A473" s="108" t="s">
        <v>31</v>
      </c>
      <c r="B473" s="22">
        <v>10.5</v>
      </c>
      <c r="C473" s="22">
        <v>10.53</v>
      </c>
      <c r="D473" s="22">
        <v>10.52</v>
      </c>
      <c r="E473" s="22">
        <v>10.49</v>
      </c>
      <c r="F473" s="22">
        <v>10.64</v>
      </c>
      <c r="G473" s="22">
        <v>10.69</v>
      </c>
      <c r="H473" s="22">
        <v>10.63</v>
      </c>
      <c r="I473" s="22">
        <v>11.52</v>
      </c>
      <c r="J473" s="21">
        <v>11.5</v>
      </c>
      <c r="K473" s="21">
        <v>12.41</v>
      </c>
      <c r="L473" s="22">
        <v>12.74</v>
      </c>
      <c r="M473" s="25">
        <v>12.68</v>
      </c>
    </row>
    <row r="474" ht="13.5" customHeight="1">
      <c r="M474" s="3"/>
    </row>
    <row r="475" spans="1:13" s="2" customFormat="1" ht="13.5" customHeight="1">
      <c r="A475" s="109" t="s">
        <v>0</v>
      </c>
      <c r="B475" s="110"/>
      <c r="C475" s="110"/>
      <c r="M475" s="3"/>
    </row>
    <row r="476" spans="1:13" s="20" customFormat="1" ht="13.5" customHeight="1">
      <c r="A476" s="116" t="s">
        <v>1</v>
      </c>
      <c r="B476" s="115">
        <v>37257</v>
      </c>
      <c r="C476" s="115">
        <v>37288</v>
      </c>
      <c r="D476" s="115">
        <v>37316</v>
      </c>
      <c r="E476" s="115">
        <v>37347</v>
      </c>
      <c r="F476" s="115">
        <v>37377</v>
      </c>
      <c r="G476" s="115">
        <v>37408</v>
      </c>
      <c r="H476" s="115">
        <v>37438</v>
      </c>
      <c r="I476" s="115">
        <v>37469</v>
      </c>
      <c r="J476" s="115">
        <v>37500</v>
      </c>
      <c r="K476" s="115">
        <v>37530</v>
      </c>
      <c r="L476" s="115">
        <v>37561</v>
      </c>
      <c r="M476" s="115">
        <v>37591</v>
      </c>
    </row>
    <row r="477" spans="1:13" s="2" customFormat="1" ht="13.5" customHeight="1">
      <c r="A477" s="24" t="s">
        <v>2</v>
      </c>
      <c r="B477" s="21">
        <v>10.25</v>
      </c>
      <c r="C477" s="21">
        <v>10.06</v>
      </c>
      <c r="D477" s="21">
        <v>10.15</v>
      </c>
      <c r="E477" s="21">
        <v>10.18</v>
      </c>
      <c r="F477" s="21">
        <v>9.76</v>
      </c>
      <c r="G477" s="21">
        <v>10.05</v>
      </c>
      <c r="H477" s="21">
        <v>9.8</v>
      </c>
      <c r="I477" s="21">
        <v>9.27</v>
      </c>
      <c r="J477" s="21">
        <v>8.96</v>
      </c>
      <c r="K477" s="21">
        <v>9.16</v>
      </c>
      <c r="L477" s="21">
        <v>9.12</v>
      </c>
      <c r="M477" s="25">
        <v>9.02</v>
      </c>
    </row>
    <row r="478" spans="1:13" s="2" customFormat="1" ht="13.5" customHeight="1">
      <c r="A478" s="24" t="s">
        <v>3</v>
      </c>
      <c r="B478" s="21">
        <v>16.1</v>
      </c>
      <c r="C478" s="21">
        <v>16.54</v>
      </c>
      <c r="D478" s="21">
        <v>16.75</v>
      </c>
      <c r="E478" s="21">
        <v>16.92</v>
      </c>
      <c r="F478" s="21">
        <v>15.94</v>
      </c>
      <c r="G478" s="21">
        <v>16.67</v>
      </c>
      <c r="H478" s="21">
        <v>16.52</v>
      </c>
      <c r="I478" s="21">
        <v>14.96</v>
      </c>
      <c r="J478" s="21">
        <v>17.25</v>
      </c>
      <c r="K478" s="21">
        <v>16.4</v>
      </c>
      <c r="L478" s="21">
        <v>14.16</v>
      </c>
      <c r="M478" s="25">
        <v>16.37</v>
      </c>
    </row>
    <row r="479" spans="1:13" s="2" customFormat="1" ht="13.5" customHeight="1">
      <c r="A479" s="24" t="s">
        <v>4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5"/>
    </row>
    <row r="480" spans="1:13" s="2" customFormat="1" ht="13.5" customHeight="1">
      <c r="A480" s="24" t="s">
        <v>5</v>
      </c>
      <c r="B480" s="22">
        <v>9.75</v>
      </c>
      <c r="C480" s="21">
        <v>9.25</v>
      </c>
      <c r="D480" s="21">
        <v>8.44</v>
      </c>
      <c r="E480" s="21">
        <v>7.52</v>
      </c>
      <c r="F480" s="21">
        <v>7.51</v>
      </c>
      <c r="G480" s="21">
        <v>7.51</v>
      </c>
      <c r="H480" s="21">
        <v>8.95</v>
      </c>
      <c r="I480" s="21">
        <v>9.28</v>
      </c>
      <c r="J480" s="21">
        <v>9.82</v>
      </c>
      <c r="K480" s="21">
        <v>10.05</v>
      </c>
      <c r="L480" s="22">
        <v>10.17</v>
      </c>
      <c r="M480" s="25">
        <v>10.5</v>
      </c>
    </row>
    <row r="481" spans="1:13" s="2" customFormat="1" ht="13.5" customHeight="1">
      <c r="A481" s="24" t="s">
        <v>6</v>
      </c>
      <c r="B481" s="21" t="s">
        <v>7</v>
      </c>
      <c r="C481" s="21" t="s">
        <v>7</v>
      </c>
      <c r="D481" s="21" t="s">
        <v>7</v>
      </c>
      <c r="E481" s="21" t="s">
        <v>7</v>
      </c>
      <c r="F481" s="22" t="s">
        <v>7</v>
      </c>
      <c r="G481" s="22" t="s">
        <v>7</v>
      </c>
      <c r="H481" s="22">
        <v>10.85</v>
      </c>
      <c r="I481" s="22" t="s">
        <v>7</v>
      </c>
      <c r="J481" s="22" t="s">
        <v>7</v>
      </c>
      <c r="K481" s="22" t="s">
        <v>7</v>
      </c>
      <c r="L481" s="22" t="s">
        <v>7</v>
      </c>
      <c r="M481" s="26" t="s">
        <v>7</v>
      </c>
    </row>
    <row r="482" spans="1:13" s="2" customFormat="1" ht="13.5" customHeight="1">
      <c r="A482" s="24" t="s">
        <v>8</v>
      </c>
      <c r="B482" s="22">
        <v>13</v>
      </c>
      <c r="C482" s="21">
        <v>13</v>
      </c>
      <c r="D482" s="21">
        <v>13</v>
      </c>
      <c r="E482" s="21">
        <v>11.83</v>
      </c>
      <c r="F482" s="21">
        <v>11.5</v>
      </c>
      <c r="G482" s="21">
        <v>12.02</v>
      </c>
      <c r="H482" s="21">
        <v>13.2</v>
      </c>
      <c r="I482" s="21">
        <v>13.4</v>
      </c>
      <c r="J482" s="22">
        <v>13.2</v>
      </c>
      <c r="K482" s="22">
        <v>13.04</v>
      </c>
      <c r="L482" s="22">
        <v>13</v>
      </c>
      <c r="M482" s="26">
        <v>13</v>
      </c>
    </row>
    <row r="483" spans="1:13" s="2" customFormat="1" ht="13.5" customHeight="1">
      <c r="A483" s="24" t="s">
        <v>15</v>
      </c>
      <c r="B483" s="21">
        <v>11.48</v>
      </c>
      <c r="C483" s="21">
        <v>10.45</v>
      </c>
      <c r="D483" s="21">
        <v>9.73</v>
      </c>
      <c r="E483" s="21">
        <v>9.74</v>
      </c>
      <c r="F483" s="22">
        <v>9.74</v>
      </c>
      <c r="G483" s="21">
        <v>10.19</v>
      </c>
      <c r="H483" s="21">
        <v>10.38</v>
      </c>
      <c r="I483" s="21">
        <v>10.24</v>
      </c>
      <c r="J483" s="21">
        <v>10.04</v>
      </c>
      <c r="K483" s="21">
        <v>9.71</v>
      </c>
      <c r="L483" s="21">
        <v>9.51</v>
      </c>
      <c r="M483" s="25">
        <v>9.91</v>
      </c>
    </row>
    <row r="484" spans="1:13" s="2" customFormat="1" ht="13.5" customHeight="1">
      <c r="A484" s="108" t="s">
        <v>31</v>
      </c>
      <c r="B484" s="22">
        <v>9.38</v>
      </c>
      <c r="C484" s="21">
        <v>9.38</v>
      </c>
      <c r="D484" s="21">
        <v>8.5</v>
      </c>
      <c r="E484" s="21">
        <v>8.25</v>
      </c>
      <c r="F484" s="21">
        <v>8.21</v>
      </c>
      <c r="G484" s="21">
        <v>8.35</v>
      </c>
      <c r="H484" s="21">
        <v>9.56</v>
      </c>
      <c r="I484" s="21">
        <v>10.01</v>
      </c>
      <c r="J484" s="21">
        <v>9.84</v>
      </c>
      <c r="K484" s="21">
        <v>9.94</v>
      </c>
      <c r="L484" s="21">
        <v>10.17</v>
      </c>
      <c r="M484" s="25">
        <v>10.49</v>
      </c>
    </row>
    <row r="485" spans="1:13" s="2" customFormat="1" ht="14.25">
      <c r="A485" s="16"/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98" ht="14.25"/>
    <row r="499" ht="14.25"/>
    <row r="500" ht="14.25"/>
  </sheetData>
  <sheetProtection/>
  <printOptions/>
  <pageMargins left="1.02" right="0.5" top="0.62992125984252" bottom="0.551181102362205" header="0.25" footer="0.24"/>
  <pageSetup horizontalDpi="1200" verticalDpi="1200" orientation="landscape" paperSize="9" scale="58" r:id="rId3"/>
  <headerFooter alignWithMargins="0">
    <oddHeader>&amp;C 
</oddHeader>
    <oddFooter>&amp;C&amp;"arial,Bold"&amp;K000099BNR RESTRICTED</oddFooter>
  </headerFooter>
  <rowBreaks count="4" manualBreakCount="4">
    <brk id="282" max="255" man="1"/>
    <brk id="354" max="255" man="1"/>
    <brk id="415" max="255" man="1"/>
    <brk id="4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agichondo</dc:creator>
  <cp:keywords/>
  <dc:description/>
  <cp:lastModifiedBy>Rutaremara, Fredson</cp:lastModifiedBy>
  <cp:lastPrinted>2023-01-12T10:01:16Z</cp:lastPrinted>
  <dcterms:created xsi:type="dcterms:W3CDTF">2008-05-02T08:29:39Z</dcterms:created>
  <dcterms:modified xsi:type="dcterms:W3CDTF">2024-04-23T12:04:01Z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c922fb2b-0517-4e23-ab56-dad1077c66fd</vt:lpwstr>
  </property>
  <property fmtid="{D5CDD505-2E9C-101B-9397-08002B2CF9AE}" pid="3" name="Classification">
    <vt:lpwstr>RESTRICTED</vt:lpwstr>
  </property>
</Properties>
</file>