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90" firstSheet="1" activeTab="1"/>
  </bookViews>
  <sheets>
    <sheet name="S1. Selected data" sheetId="1" state="hidden" r:id="rId1"/>
    <sheet name="Pension_Access data by gender" sheetId="2" r:id="rId2"/>
    <sheet name="FSIs" sheetId="3" state="hidden" r:id="rId3"/>
    <sheet name="Sheet1" sheetId="4" state="hidden" r:id="rId4"/>
  </sheets>
  <externalReferences>
    <externalReference r:id="rId7"/>
  </externalReference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<sst xmlns="http://schemas.openxmlformats.org/spreadsheetml/2006/main" count="179" uniqueCount="135">
  <si>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</si>
  <si>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</si>
  <si>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</si>
  <si>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</si>
  <si>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</si>
  <si>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</si>
  <si>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</si>
  <si>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</si>
  <si>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</si>
  <si>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</si>
  <si>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</si>
  <si>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</si>
  <si>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</si>
  <si>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</si>
  <si>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</si>
  <si>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</si>
  <si>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</si>
  <si>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</si>
  <si>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</si>
  <si>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</si>
  <si>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</si>
  <si>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</si>
  <si>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</si>
  <si>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</si>
  <si>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</si>
  <si>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</si>
  <si>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</si>
  <si>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</si>
  <si>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</si>
  <si>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</si>
  <si>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</si>
  <si>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</si>
  <si>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</si>
  <si>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</si>
  <si>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</si>
  <si>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</si>
  <si>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</si>
  <si>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</si>
  <si>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</si>
  <si>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</si>
  <si>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</si>
  <si>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</si>
  <si>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</si>
  <si>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</si>
  <si>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</si>
  <si>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</si>
  <si>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</si>
  <si>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</si>
  <si>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</si>
  <si>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</si>
  <si>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</si>
  <si>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</si>
  <si>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</si>
  <si>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</si>
  <si>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</si>
  <si>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</si>
  <si>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</si>
  <si>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</si>
  <si>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</si>
  <si>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</si>
  <si>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</si>
  <si>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</si>
  <si>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</si>
  <si>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</si>
  <si>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</si>
  <si>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</si>
  <si>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</si>
  <si>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</si>
  <si>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</si>
  <si>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</si>
  <si>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</si>
  <si>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</si>
  <si>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</si>
  <si>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</si>
  <si>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CONDUCT SUPERVISION &amp; FINANCIAL INCLUSION DEPARTMENT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</si>
  <si>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</si>
  <si>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</si>
  <si>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</si>
  <si>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</si>
  <si>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</si>
  <si>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</si>
  <si>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</si>
  <si>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</si>
  <si>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</si>
  <si>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</si>
  <si>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</si>
  <si>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</si>
  <si>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</si>
  <si>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</si>
  <si>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</si>
  <si>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</si>
  <si>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</si>
  <si>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</si>
  <si>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</si>
  <si>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</si>
  <si>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</si>
  <si>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</si>
  <si>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</si>
  <si>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</si>
  <si>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</si>
  <si>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</si>
  <si>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</si>
  <si>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</si>
  <si>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</si>
  <si>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</si>
  <si>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</si>
  <si>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</si>
  <si>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</si>
  <si>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</si>
  <si>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</si>
  <si>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</si>
  <si>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</si>
  <si>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</si>
  <si>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</si>
  <si>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</si>
  <si>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</si>
  <si>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</si>
  <si>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</si>
  <si>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</si>
  <si>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</si>
  <si>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</si>
  <si>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</si>
  <si>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</si>
  <si>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</si>
  <si>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</si>
  <si>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</si>
  <si>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 531,344 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</si>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</sst>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2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sz val="10"/>
      <color rgb="FF000000"/>
      <name val="BentonSans Book"/>
      <family val="3"/>
    </font>
    <font>
      <b/>
      <sz val="10"/>
      <color rgb="FF000000"/>
      <name val="BentonSans Book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1" applyNumberFormat="0" applyAlignment="0" applyProtection="0"/>
    <xf numFmtId="0" fontId="71" fillId="28" borderId="1" applyNumberFormat="0" applyAlignment="0" applyProtection="0"/>
    <xf numFmtId="0" fontId="72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6" fillId="32" borderId="0" applyNumberFormat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3" borderId="1" applyNumberFormat="0" applyAlignment="0" applyProtection="0"/>
    <xf numFmtId="0" fontId="82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3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4" fillId="38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5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86" fillId="0" borderId="0" applyFont="0" applyFill="0" applyBorder="0" applyAlignment="0" applyProtection="0"/>
    <xf numFmtId="38" fontId="7" fillId="37" borderId="9">
      <alignment vertical="top" wrapText="1"/>
      <protection/>
    </xf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40" borderId="0" xfId="0" applyFill="1" applyAlignment="1">
      <alignment/>
    </xf>
    <xf numFmtId="0" fontId="90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1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0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2" fillId="0" borderId="18" xfId="0" applyFont="1" applyFill="1" applyBorder="1" applyAlignment="1">
      <alignment/>
    </xf>
    <xf numFmtId="0" fontId="92" fillId="0" borderId="19" xfId="0" applyFont="1" applyFill="1" applyBorder="1" applyAlignment="1">
      <alignment/>
    </xf>
    <xf numFmtId="172" fontId="92" fillId="0" borderId="19" xfId="388" applyNumberFormat="1" applyFont="1" applyFill="1" applyBorder="1" applyAlignment="1">
      <alignment/>
    </xf>
    <xf numFmtId="172" fontId="92" fillId="0" borderId="20" xfId="388" applyNumberFormat="1" applyFont="1" applyFill="1" applyBorder="1" applyAlignment="1">
      <alignment/>
    </xf>
    <xf numFmtId="0" fontId="90" fillId="41" borderId="17" xfId="0" applyFont="1" applyFill="1" applyBorder="1" applyAlignment="1">
      <alignment/>
    </xf>
    <xf numFmtId="175" fontId="93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2" fillId="0" borderId="21" xfId="0" applyFont="1" applyFill="1" applyBorder="1" applyAlignment="1">
      <alignment/>
    </xf>
    <xf numFmtId="43" fontId="92" fillId="0" borderId="22" xfId="45" applyFont="1" applyFill="1" applyBorder="1" applyAlignment="1">
      <alignment/>
    </xf>
    <xf numFmtId="172" fontId="92" fillId="0" borderId="22" xfId="388" applyNumberFormat="1" applyFont="1" applyFill="1" applyBorder="1" applyAlignment="1">
      <alignment/>
    </xf>
    <xf numFmtId="172" fontId="92" fillId="0" borderId="23" xfId="388" applyNumberFormat="1" applyFont="1" applyFill="1" applyBorder="1" applyAlignment="1">
      <alignment/>
    </xf>
    <xf numFmtId="0" fontId="92" fillId="0" borderId="24" xfId="0" applyFont="1" applyFill="1" applyBorder="1" applyAlignment="1">
      <alignment/>
    </xf>
    <xf numFmtId="43" fontId="92" fillId="0" borderId="25" xfId="45" applyFont="1" applyFill="1" applyBorder="1" applyAlignment="1">
      <alignment/>
    </xf>
    <xf numFmtId="172" fontId="92" fillId="0" borderId="25" xfId="388" applyNumberFormat="1" applyFont="1" applyFill="1" applyBorder="1" applyAlignment="1">
      <alignment/>
    </xf>
    <xf numFmtId="172" fontId="92" fillId="0" borderId="26" xfId="388" applyNumberFormat="1" applyFont="1" applyFill="1" applyBorder="1" applyAlignment="1">
      <alignment/>
    </xf>
    <xf numFmtId="0" fontId="94" fillId="42" borderId="27" xfId="0" applyFont="1" applyFill="1" applyBorder="1" applyAlignment="1">
      <alignment vertical="center" wrapText="1" readingOrder="1"/>
    </xf>
    <xf numFmtId="0" fontId="95" fillId="42" borderId="27" xfId="0" applyFont="1" applyFill="1" applyBorder="1" applyAlignment="1">
      <alignment vertical="center" wrapText="1" readingOrder="1"/>
    </xf>
    <xf numFmtId="0" fontId="94" fillId="0" borderId="28" xfId="0" applyFont="1" applyBorder="1" applyAlignment="1">
      <alignment horizontal="center" vertical="center" wrapText="1" readingOrder="1"/>
    </xf>
    <xf numFmtId="0" fontId="96" fillId="42" borderId="28" xfId="0" applyFont="1" applyFill="1" applyBorder="1" applyAlignment="1">
      <alignment horizontal="left" vertical="center" wrapText="1" readingOrder="1"/>
    </xf>
    <xf numFmtId="0" fontId="95" fillId="0" borderId="28" xfId="0" applyFont="1" applyBorder="1" applyAlignment="1">
      <alignment horizontal="right" vertical="center" wrapText="1" readingOrder="1"/>
    </xf>
    <xf numFmtId="0" fontId="94" fillId="0" borderId="28" xfId="0" applyFont="1" applyBorder="1" applyAlignment="1">
      <alignment horizontal="right" vertical="center" wrapText="1" readingOrder="1"/>
    </xf>
    <xf numFmtId="2" fontId="94" fillId="0" borderId="28" xfId="0" applyNumberFormat="1" applyFont="1" applyBorder="1" applyAlignment="1">
      <alignment horizontal="right" vertical="center" wrapText="1" readingOrder="1"/>
    </xf>
    <xf numFmtId="2" fontId="95" fillId="0" borderId="28" xfId="0" applyNumberFormat="1" applyFont="1" applyBorder="1" applyAlignment="1">
      <alignment horizontal="right" vertical="center" wrapText="1" readingOrder="1"/>
    </xf>
    <xf numFmtId="175" fontId="90" fillId="41" borderId="17" xfId="45" applyNumberFormat="1" applyFont="1" applyFill="1" applyBorder="1" applyAlignment="1">
      <alignment/>
    </xf>
    <xf numFmtId="0" fontId="97" fillId="43" borderId="22" xfId="0" applyFont="1" applyFill="1" applyBorder="1" applyAlignment="1">
      <alignment/>
    </xf>
    <xf numFmtId="201" fontId="97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8" fillId="40" borderId="0" xfId="279" applyFont="1" applyFill="1" applyAlignment="1" applyProtection="1">
      <alignment/>
      <protection/>
    </xf>
    <xf numFmtId="0" fontId="99" fillId="40" borderId="0" xfId="0" applyFont="1" applyFill="1" applyAlignment="1">
      <alignment/>
    </xf>
    <xf numFmtId="0" fontId="100" fillId="40" borderId="32" xfId="0" applyFont="1" applyFill="1" applyBorder="1" applyAlignment="1">
      <alignment horizontal="left" indent="1"/>
    </xf>
    <xf numFmtId="202" fontId="100" fillId="40" borderId="32" xfId="313" applyNumberFormat="1" applyFont="1" applyFill="1" applyBorder="1">
      <alignment/>
      <protection/>
    </xf>
    <xf numFmtId="0" fontId="99" fillId="40" borderId="32" xfId="0" applyFont="1" applyFill="1" applyBorder="1" applyAlignment="1">
      <alignment/>
    </xf>
    <xf numFmtId="0" fontId="97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7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7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1" fillId="0" borderId="0" xfId="0" applyFont="1" applyAlignment="1">
      <alignment/>
    </xf>
    <xf numFmtId="175" fontId="101" fillId="0" borderId="0" xfId="256" applyNumberFormat="1" applyFont="1" applyAlignment="1">
      <alignment/>
    </xf>
    <xf numFmtId="210" fontId="102" fillId="45" borderId="35" xfId="256" applyNumberFormat="1" applyFont="1" applyFill="1" applyBorder="1" applyAlignment="1">
      <alignment vertical="top"/>
    </xf>
    <xf numFmtId="210" fontId="102" fillId="45" borderId="36" xfId="256" applyNumberFormat="1" applyFont="1" applyFill="1" applyBorder="1" applyAlignment="1">
      <alignment vertical="top"/>
    </xf>
    <xf numFmtId="210" fontId="102" fillId="45" borderId="37" xfId="256" applyNumberFormat="1" applyFont="1" applyFill="1" applyBorder="1" applyAlignment="1">
      <alignment vertical="top"/>
    </xf>
    <xf numFmtId="210" fontId="102" fillId="45" borderId="38" xfId="256" applyNumberFormat="1" applyFont="1" applyFill="1" applyBorder="1" applyAlignment="1">
      <alignment vertical="top"/>
    </xf>
    <xf numFmtId="175" fontId="101" fillId="46" borderId="39" xfId="256" applyNumberFormat="1" applyFont="1" applyFill="1" applyBorder="1" applyAlignment="1" applyProtection="1">
      <alignment horizontal="left" indent="3"/>
      <protection/>
    </xf>
    <xf numFmtId="175" fontId="101" fillId="0" borderId="40" xfId="256" applyNumberFormat="1" applyFont="1" applyBorder="1" applyAlignment="1">
      <alignment/>
    </xf>
    <xf numFmtId="175" fontId="101" fillId="0" borderId="41" xfId="256" applyNumberFormat="1" applyFont="1" applyBorder="1" applyAlignment="1">
      <alignment/>
    </xf>
    <xf numFmtId="175" fontId="102" fillId="0" borderId="41" xfId="256" applyNumberFormat="1" applyFont="1" applyBorder="1" applyAlignment="1">
      <alignment/>
    </xf>
    <xf numFmtId="175" fontId="101" fillId="0" borderId="42" xfId="256" applyNumberFormat="1" applyFont="1" applyBorder="1" applyAlignment="1">
      <alignment/>
    </xf>
    <xf numFmtId="175" fontId="101" fillId="0" borderId="43" xfId="256" applyNumberFormat="1" applyFont="1" applyBorder="1" applyAlignment="1">
      <alignment/>
    </xf>
    <xf numFmtId="175" fontId="102" fillId="0" borderId="44" xfId="256" applyNumberFormat="1" applyFont="1" applyBorder="1" applyAlignment="1">
      <alignment/>
    </xf>
    <xf numFmtId="175" fontId="101" fillId="0" borderId="45" xfId="256" applyNumberFormat="1" applyFont="1" applyBorder="1" applyAlignment="1" applyProtection="1">
      <alignment horizontal="left" indent="3"/>
      <protection/>
    </xf>
    <xf numFmtId="175" fontId="101" fillId="0" borderId="20" xfId="256" applyNumberFormat="1" applyFont="1" applyBorder="1" applyAlignment="1">
      <alignment/>
    </xf>
    <xf numFmtId="175" fontId="101" fillId="0" borderId="18" xfId="256" applyNumberFormat="1" applyFont="1" applyBorder="1" applyAlignment="1">
      <alignment/>
    </xf>
    <xf numFmtId="175" fontId="102" fillId="0" borderId="18" xfId="256" applyNumberFormat="1" applyFont="1" applyBorder="1" applyAlignment="1">
      <alignment/>
    </xf>
    <xf numFmtId="175" fontId="101" fillId="0" borderId="46" xfId="256" applyNumberFormat="1" applyFont="1" applyBorder="1" applyAlignment="1">
      <alignment/>
    </xf>
    <xf numFmtId="175" fontId="101" fillId="0" borderId="19" xfId="256" applyNumberFormat="1" applyFont="1" applyBorder="1" applyAlignment="1">
      <alignment/>
    </xf>
    <xf numFmtId="175" fontId="102" fillId="0" borderId="47" xfId="256" applyNumberFormat="1" applyFont="1" applyBorder="1" applyAlignment="1">
      <alignment/>
    </xf>
    <xf numFmtId="175" fontId="101" fillId="0" borderId="48" xfId="256" applyNumberFormat="1" applyFont="1" applyBorder="1" applyAlignment="1" applyProtection="1">
      <alignment horizontal="left" indent="3"/>
      <protection/>
    </xf>
    <xf numFmtId="175" fontId="101" fillId="0" borderId="49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2" fillId="0" borderId="50" xfId="256" applyNumberFormat="1" applyFont="1" applyBorder="1" applyAlignment="1">
      <alignment/>
    </xf>
    <xf numFmtId="175" fontId="101" fillId="0" borderId="51" xfId="256" applyNumberFormat="1" applyFont="1" applyBorder="1" applyAlignment="1">
      <alignment/>
    </xf>
    <xf numFmtId="175" fontId="101" fillId="0" borderId="52" xfId="256" applyNumberFormat="1" applyFont="1" applyBorder="1" applyAlignment="1">
      <alignment/>
    </xf>
    <xf numFmtId="175" fontId="102" fillId="0" borderId="53" xfId="256" applyNumberFormat="1" applyFont="1" applyBorder="1" applyAlignment="1">
      <alignment/>
    </xf>
    <xf numFmtId="0" fontId="102" fillId="0" borderId="54" xfId="0" applyFont="1" applyBorder="1" applyAlignment="1">
      <alignment/>
    </xf>
    <xf numFmtId="175" fontId="102" fillId="0" borderId="55" xfId="256" applyNumberFormat="1" applyFont="1" applyBorder="1" applyAlignment="1">
      <alignment/>
    </xf>
    <xf numFmtId="175" fontId="102" fillId="0" borderId="56" xfId="256" applyNumberFormat="1" applyFont="1" applyBorder="1" applyAlignment="1">
      <alignment/>
    </xf>
    <xf numFmtId="175" fontId="102" fillId="0" borderId="57" xfId="256" applyNumberFormat="1" applyFont="1" applyBorder="1" applyAlignment="1">
      <alignment/>
    </xf>
    <xf numFmtId="175" fontId="102" fillId="0" borderId="58" xfId="256" applyNumberFormat="1" applyFont="1" applyBorder="1" applyAlignment="1">
      <alignment/>
    </xf>
    <xf numFmtId="0" fontId="102" fillId="0" borderId="0" xfId="0" applyFont="1" applyBorder="1" applyAlignment="1">
      <alignment/>
    </xf>
    <xf numFmtId="175" fontId="102" fillId="0" borderId="0" xfId="256" applyNumberFormat="1" applyFont="1" applyBorder="1" applyAlignment="1">
      <alignment/>
    </xf>
    <xf numFmtId="0" fontId="101" fillId="0" borderId="0" xfId="0" applyFont="1" applyBorder="1" applyAlignment="1">
      <alignment/>
    </xf>
    <xf numFmtId="175" fontId="101" fillId="0" borderId="45" xfId="256" applyNumberFormat="1" applyFont="1" applyBorder="1" applyAlignment="1" applyProtection="1">
      <alignment horizontal="left" indent="3"/>
      <protection/>
    </xf>
    <xf numFmtId="175" fontId="101" fillId="0" borderId="48" xfId="256" applyNumberFormat="1" applyFont="1" applyBorder="1" applyAlignment="1" applyProtection="1">
      <alignment horizontal="left" indent="3"/>
      <protection/>
    </xf>
    <xf numFmtId="175" fontId="101" fillId="0" borderId="51" xfId="256" applyNumberFormat="1" applyFont="1" applyBorder="1" applyAlignment="1">
      <alignment/>
    </xf>
    <xf numFmtId="175" fontId="102" fillId="0" borderId="53" xfId="256" applyNumberFormat="1" applyFont="1" applyBorder="1" applyAlignment="1">
      <alignment/>
    </xf>
    <xf numFmtId="0" fontId="102" fillId="45" borderId="37" xfId="0" applyFont="1" applyFill="1" applyBorder="1" applyAlignment="1">
      <alignment wrapText="1"/>
    </xf>
    <xf numFmtId="210" fontId="102" fillId="45" borderId="59" xfId="256" applyNumberFormat="1" applyFont="1" applyFill="1" applyBorder="1" applyAlignment="1">
      <alignment vertical="top"/>
    </xf>
    <xf numFmtId="175" fontId="101" fillId="46" borderId="42" xfId="256" applyNumberFormat="1" applyFont="1" applyFill="1" applyBorder="1" applyAlignment="1" applyProtection="1">
      <alignment horizontal="left" indent="3"/>
      <protection/>
    </xf>
    <xf numFmtId="175" fontId="101" fillId="0" borderId="60" xfId="256" applyNumberFormat="1" applyFont="1" applyBorder="1" applyAlignment="1">
      <alignment/>
    </xf>
    <xf numFmtId="175" fontId="101" fillId="0" borderId="44" xfId="256" applyNumberFormat="1" applyFont="1" applyBorder="1" applyAlignment="1">
      <alignment/>
    </xf>
    <xf numFmtId="175" fontId="101" fillId="0" borderId="46" xfId="256" applyNumberFormat="1" applyFont="1" applyBorder="1" applyAlignment="1" applyProtection="1">
      <alignment horizontal="left" indent="3"/>
      <protection/>
    </xf>
    <xf numFmtId="175" fontId="101" fillId="0" borderId="3" xfId="256" applyNumberFormat="1" applyFont="1" applyBorder="1" applyAlignment="1">
      <alignment/>
    </xf>
    <xf numFmtId="175" fontId="101" fillId="0" borderId="47" xfId="256" applyNumberFormat="1" applyFont="1" applyBorder="1" applyAlignment="1">
      <alignment/>
    </xf>
    <xf numFmtId="175" fontId="101" fillId="0" borderId="51" xfId="256" applyNumberFormat="1" applyFont="1" applyBorder="1" applyAlignment="1" applyProtection="1">
      <alignment horizontal="left" indent="3"/>
      <protection/>
    </xf>
    <xf numFmtId="175" fontId="101" fillId="0" borderId="61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2" fillId="0" borderId="57" xfId="0" applyFont="1" applyBorder="1" applyAlignment="1">
      <alignment/>
    </xf>
    <xf numFmtId="175" fontId="102" fillId="0" borderId="62" xfId="256" applyNumberFormat="1" applyFont="1" applyBorder="1" applyAlignment="1">
      <alignment/>
    </xf>
    <xf numFmtId="210" fontId="102" fillId="45" borderId="63" xfId="256" applyNumberFormat="1" applyFont="1" applyFill="1" applyBorder="1" applyAlignment="1">
      <alignment vertical="top"/>
    </xf>
    <xf numFmtId="210" fontId="102" fillId="45" borderId="12" xfId="256" applyNumberFormat="1" applyFont="1" applyFill="1" applyBorder="1" applyAlignment="1">
      <alignment vertical="top"/>
    </xf>
    <xf numFmtId="175" fontId="101" fillId="0" borderId="0" xfId="45" applyNumberFormat="1" applyFont="1" applyAlignment="1">
      <alignment/>
    </xf>
    <xf numFmtId="175" fontId="101" fillId="0" borderId="18" xfId="45" applyNumberFormat="1" applyFont="1" applyBorder="1" applyAlignment="1">
      <alignment/>
    </xf>
    <xf numFmtId="175" fontId="101" fillId="0" borderId="50" xfId="45" applyNumberFormat="1" applyFont="1" applyBorder="1" applyAlignment="1">
      <alignment/>
    </xf>
    <xf numFmtId="210" fontId="102" fillId="45" borderId="64" xfId="256" applyNumberFormat="1" applyFont="1" applyFill="1" applyBorder="1" applyAlignment="1">
      <alignment vertical="top"/>
    </xf>
    <xf numFmtId="175" fontId="102" fillId="39" borderId="39" xfId="256" applyNumberFormat="1" applyFont="1" applyFill="1" applyBorder="1" applyAlignment="1">
      <alignment/>
    </xf>
    <xf numFmtId="175" fontId="102" fillId="39" borderId="45" xfId="256" applyNumberFormat="1" applyFont="1" applyFill="1" applyBorder="1" applyAlignment="1">
      <alignment/>
    </xf>
    <xf numFmtId="175" fontId="102" fillId="39" borderId="48" xfId="256" applyNumberFormat="1" applyFont="1" applyFill="1" applyBorder="1" applyAlignment="1">
      <alignment/>
    </xf>
    <xf numFmtId="175" fontId="102" fillId="39" borderId="54" xfId="256" applyNumberFormat="1" applyFont="1" applyFill="1" applyBorder="1" applyAlignment="1">
      <alignment/>
    </xf>
    <xf numFmtId="175" fontId="102" fillId="47" borderId="41" xfId="256" applyNumberFormat="1" applyFont="1" applyFill="1" applyBorder="1" applyAlignment="1">
      <alignment/>
    </xf>
    <xf numFmtId="175" fontId="102" fillId="47" borderId="18" xfId="256" applyNumberFormat="1" applyFont="1" applyFill="1" applyBorder="1" applyAlignment="1">
      <alignment/>
    </xf>
    <xf numFmtId="175" fontId="102" fillId="47" borderId="50" xfId="256" applyNumberFormat="1" applyFont="1" applyFill="1" applyBorder="1" applyAlignment="1">
      <alignment/>
    </xf>
    <xf numFmtId="175" fontId="102" fillId="47" borderId="56" xfId="256" applyNumberFormat="1" applyFont="1" applyFill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7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05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05" fillId="49" borderId="68" xfId="0" applyFont="1" applyFill="1" applyBorder="1" applyAlignment="1">
      <alignment horizontal="left"/>
    </xf>
    <xf numFmtId="0" fontId="106" fillId="49" borderId="69" xfId="0" applyFont="1" applyFill="1" applyBorder="1" applyAlignment="1">
      <alignment horizontal="right"/>
    </xf>
    <xf numFmtId="0" fontId="105" fillId="49" borderId="70" xfId="0" applyFont="1" applyFill="1" applyBorder="1" applyAlignment="1">
      <alignment horizontal="right"/>
    </xf>
    <xf numFmtId="0" fontId="105" fillId="50" borderId="68" xfId="0" applyFont="1" applyFill="1" applyBorder="1" applyAlignment="1">
      <alignment horizontal="left"/>
    </xf>
    <xf numFmtId="0" fontId="106" fillId="51" borderId="69" xfId="0" applyFont="1" applyFill="1" applyBorder="1" applyAlignment="1">
      <alignment horizontal="right"/>
    </xf>
    <xf numFmtId="0" fontId="105" fillId="52" borderId="70" xfId="0" applyFont="1" applyFill="1" applyBorder="1" applyAlignment="1">
      <alignment horizontal="right"/>
    </xf>
    <xf numFmtId="17" fontId="105" fillId="53" borderId="68" xfId="0" applyNumberFormat="1" applyFont="1" applyFill="1" applyBorder="1" applyAlignment="1">
      <alignment horizontal="left"/>
    </xf>
    <xf numFmtId="17" fontId="105" fillId="49" borderId="68" xfId="0" applyNumberFormat="1" applyFont="1" applyFill="1" applyBorder="1" applyAlignment="1">
      <alignment horizontal="left"/>
    </xf>
    <xf numFmtId="17" fontId="105" fillId="49" borderId="71" xfId="0" applyNumberFormat="1" applyFont="1" applyFill="1" applyBorder="1" applyAlignment="1">
      <alignment horizontal="left"/>
    </xf>
    <xf numFmtId="0" fontId="106" fillId="49" borderId="72" xfId="0" applyFont="1" applyFill="1" applyBorder="1" applyAlignment="1">
      <alignment horizontal="right"/>
    </xf>
    <xf numFmtId="0" fontId="105" fillId="49" borderId="73" xfId="0" applyFont="1" applyFill="1" applyBorder="1" applyAlignment="1">
      <alignment horizontal="right"/>
    </xf>
    <xf numFmtId="17" fontId="105" fillId="54" borderId="71" xfId="0" applyNumberFormat="1" applyFont="1" applyFill="1" applyBorder="1" applyAlignment="1">
      <alignment horizontal="left"/>
    </xf>
    <xf numFmtId="0" fontId="106" fillId="54" borderId="72" xfId="0" applyFont="1" applyFill="1" applyBorder="1" applyAlignment="1">
      <alignment horizontal="right"/>
    </xf>
    <xf numFmtId="0" fontId="105" fillId="54" borderId="73" xfId="0" applyFont="1" applyFill="1" applyBorder="1" applyAlignment="1">
      <alignment horizontal="right"/>
    </xf>
    <xf numFmtId="17" fontId="105" fillId="49" borderId="74" xfId="0" applyNumberFormat="1" applyFont="1" applyFill="1" applyBorder="1" applyAlignment="1">
      <alignment horizontal="left"/>
    </xf>
    <xf numFmtId="0" fontId="106" fillId="49" borderId="75" xfId="0" applyFont="1" applyFill="1" applyBorder="1" applyAlignment="1">
      <alignment horizontal="right"/>
    </xf>
    <xf numFmtId="0" fontId="105" fillId="49" borderId="76" xfId="0" applyFont="1" applyFill="1" applyBorder="1" applyAlignment="1">
      <alignment horizontal="right"/>
    </xf>
    <xf numFmtId="17" fontId="105" fillId="54" borderId="74" xfId="0" applyNumberFormat="1" applyFont="1" applyFill="1" applyBorder="1" applyAlignment="1">
      <alignment horizontal="left"/>
    </xf>
    <xf numFmtId="0" fontId="106" fillId="54" borderId="75" xfId="0" applyFont="1" applyFill="1" applyBorder="1" applyAlignment="1">
      <alignment horizontal="right"/>
    </xf>
    <xf numFmtId="0" fontId="105" fillId="54" borderId="76" xfId="0" applyFont="1" applyFill="1" applyBorder="1" applyAlignment="1">
      <alignment horizontal="right"/>
    </xf>
    <xf numFmtId="17" fontId="105" fillId="49" borderId="3" xfId="0" applyNumberFormat="1" applyFont="1" applyFill="1" applyBorder="1" applyAlignment="1">
      <alignment horizontal="left"/>
    </xf>
    <xf numFmtId="0" fontId="106" fillId="49" borderId="3" xfId="0" applyFont="1" applyFill="1" applyBorder="1" applyAlignment="1">
      <alignment horizontal="right"/>
    </xf>
    <xf numFmtId="0" fontId="105" fillId="49" borderId="3" xfId="0" applyFont="1" applyFill="1" applyBorder="1" applyAlignment="1">
      <alignment horizontal="right"/>
    </xf>
    <xf numFmtId="0" fontId="105" fillId="55" borderId="69" xfId="0" applyFont="1" applyFill="1" applyBorder="1" applyAlignment="1">
      <alignment horizontal="center"/>
    </xf>
    <xf numFmtId="0" fontId="105" fillId="55" borderId="70" xfId="0" applyFont="1" applyFill="1" applyBorder="1" applyAlignment="1">
      <alignment horizontal="center"/>
    </xf>
    <xf numFmtId="0" fontId="105" fillId="56" borderId="68" xfId="0" applyFont="1" applyFill="1" applyBorder="1" applyAlignment="1">
      <alignment horizontal="left"/>
    </xf>
    <xf numFmtId="0" fontId="105" fillId="0" borderId="68" xfId="0" applyFont="1" applyBorder="1" applyAlignment="1">
      <alignment horizontal="left"/>
    </xf>
    <xf numFmtId="17" fontId="105" fillId="0" borderId="68" xfId="0" applyNumberFormat="1" applyFont="1" applyBorder="1" applyAlignment="1">
      <alignment horizontal="left"/>
    </xf>
    <xf numFmtId="17" fontId="105" fillId="56" borderId="68" xfId="0" applyNumberFormat="1" applyFont="1" applyFill="1" applyBorder="1" applyAlignment="1">
      <alignment horizontal="left"/>
    </xf>
    <xf numFmtId="17" fontId="105" fillId="56" borderId="71" xfId="0" applyNumberFormat="1" applyFont="1" applyFill="1" applyBorder="1" applyAlignment="1">
      <alignment horizontal="left"/>
    </xf>
    <xf numFmtId="17" fontId="105" fillId="46" borderId="71" xfId="0" applyNumberFormat="1" applyFont="1" applyFill="1" applyBorder="1" applyAlignment="1">
      <alignment horizontal="left"/>
    </xf>
    <xf numFmtId="17" fontId="105" fillId="46" borderId="74" xfId="0" applyNumberFormat="1" applyFont="1" applyFill="1" applyBorder="1" applyAlignment="1">
      <alignment horizontal="left"/>
    </xf>
    <xf numFmtId="0" fontId="107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0" xfId="0" applyFont="1" applyAlignment="1">
      <alignment/>
    </xf>
    <xf numFmtId="0" fontId="108" fillId="0" borderId="0" xfId="0" applyFont="1" applyAlignment="1">
      <alignment/>
    </xf>
    <xf numFmtId="17" fontId="105" fillId="56" borderId="74" xfId="0" applyNumberFormat="1" applyFont="1" applyFill="1" applyBorder="1" applyAlignment="1">
      <alignment horizontal="left"/>
    </xf>
    <xf numFmtId="17" fontId="102" fillId="46" borderId="3" xfId="0" applyNumberFormat="1" applyFont="1" applyFill="1" applyBorder="1" applyAlignment="1">
      <alignment horizontal="left"/>
    </xf>
    <xf numFmtId="17" fontId="105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09" fillId="0" borderId="3" xfId="0" applyNumberFormat="1" applyFont="1" applyBorder="1" applyAlignment="1">
      <alignment horizontal="center" vertical="center" wrapText="1"/>
    </xf>
    <xf numFmtId="3" fontId="110" fillId="0" borderId="3" xfId="0" applyNumberFormat="1" applyFont="1" applyBorder="1" applyAlignment="1">
      <alignment horizontal="center" vertical="center" wrapText="1"/>
    </xf>
    <xf numFmtId="0" fontId="111" fillId="0" borderId="3" xfId="0" applyFont="1" applyBorder="1" applyAlignment="1">
      <alignment horizontal="center" vertical="center" wrapText="1"/>
    </xf>
    <xf numFmtId="0" fontId="111" fillId="0" borderId="3" xfId="0" applyFont="1" applyBorder="1" applyAlignment="1">
      <alignment vertical="center" wrapText="1"/>
    </xf>
    <xf numFmtId="17" fontId="105" fillId="57" borderId="3" xfId="0" applyNumberFormat="1" applyFont="1" applyFill="1" applyBorder="1" applyAlignment="1">
      <alignment horizontal="left"/>
    </xf>
    <xf numFmtId="3" fontId="109" fillId="58" borderId="3" xfId="0" applyNumberFormat="1" applyFont="1" applyFill="1" applyBorder="1" applyAlignment="1">
      <alignment horizontal="center" vertical="center" wrapText="1"/>
    </xf>
    <xf numFmtId="3" fontId="110" fillId="58" borderId="3" xfId="0" applyNumberFormat="1" applyFont="1" applyFill="1" applyBorder="1" applyAlignment="1">
      <alignment horizontal="center" vertical="center" wrapText="1"/>
    </xf>
    <xf numFmtId="0" fontId="109" fillId="58" borderId="3" xfId="0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17" fontId="105" fillId="54" borderId="3" xfId="0" applyNumberFormat="1" applyFont="1" applyFill="1" applyBorder="1" applyAlignment="1">
      <alignment horizontal="left"/>
    </xf>
    <xf numFmtId="0" fontId="106" fillId="54" borderId="3" xfId="0" applyFont="1" applyFill="1" applyBorder="1" applyAlignment="1">
      <alignment horizontal="right"/>
    </xf>
    <xf numFmtId="3" fontId="114" fillId="0" borderId="3" xfId="0" applyNumberFormat="1" applyFont="1" applyBorder="1" applyAlignment="1">
      <alignment horizontal="center" vertical="center" wrapText="1"/>
    </xf>
    <xf numFmtId="0" fontId="115" fillId="0" borderId="0" xfId="0" applyFont="1" applyAlignment="1">
      <alignment/>
    </xf>
    <xf numFmtId="17" fontId="102" fillId="46" borderId="77" xfId="0" applyNumberFormat="1" applyFont="1" applyFill="1" applyBorder="1" applyAlignment="1">
      <alignment horizontal="left"/>
    </xf>
    <xf numFmtId="17" fontId="102" fillId="46" borderId="18" xfId="0" applyNumberFormat="1" applyFont="1" applyFill="1" applyBorder="1" applyAlignment="1">
      <alignment horizontal="left"/>
    </xf>
    <xf numFmtId="17" fontId="102" fillId="2" borderId="21" xfId="0" applyNumberFormat="1" applyFont="1" applyFill="1" applyBorder="1" applyAlignment="1">
      <alignment horizontal="left"/>
    </xf>
    <xf numFmtId="175" fontId="116" fillId="56" borderId="69" xfId="45" applyNumberFormat="1" applyFont="1" applyFill="1" applyBorder="1" applyAlignment="1">
      <alignment horizontal="right"/>
    </xf>
    <xf numFmtId="175" fontId="117" fillId="56" borderId="69" xfId="45" applyNumberFormat="1" applyFont="1" applyFill="1" applyBorder="1" applyAlignment="1">
      <alignment horizontal="right"/>
    </xf>
    <xf numFmtId="175" fontId="117" fillId="56" borderId="70" xfId="45" applyNumberFormat="1" applyFont="1" applyFill="1" applyBorder="1" applyAlignment="1">
      <alignment horizontal="right"/>
    </xf>
    <xf numFmtId="175" fontId="116" fillId="0" borderId="69" xfId="45" applyNumberFormat="1" applyFont="1" applyBorder="1" applyAlignment="1">
      <alignment horizontal="right"/>
    </xf>
    <xf numFmtId="175" fontId="117" fillId="0" borderId="69" xfId="45" applyNumberFormat="1" applyFont="1" applyBorder="1" applyAlignment="1">
      <alignment horizontal="right"/>
    </xf>
    <xf numFmtId="175" fontId="117" fillId="0" borderId="70" xfId="45" applyNumberFormat="1" applyFont="1" applyBorder="1" applyAlignment="1">
      <alignment horizontal="right"/>
    </xf>
    <xf numFmtId="175" fontId="116" fillId="56" borderId="69" xfId="45" applyNumberFormat="1" applyFont="1" applyFill="1" applyBorder="1" applyAlignment="1">
      <alignment horizontal="right" vertical="center"/>
    </xf>
    <xf numFmtId="175" fontId="116" fillId="0" borderId="69" xfId="45" applyNumberFormat="1" applyFont="1" applyBorder="1" applyAlignment="1">
      <alignment horizontal="right" vertical="center"/>
    </xf>
    <xf numFmtId="175" fontId="116" fillId="56" borderId="72" xfId="45" applyNumberFormat="1" applyFont="1" applyFill="1" applyBorder="1" applyAlignment="1">
      <alignment horizontal="right" vertical="center"/>
    </xf>
    <xf numFmtId="175" fontId="117" fillId="56" borderId="72" xfId="45" applyNumberFormat="1" applyFont="1" applyFill="1" applyBorder="1" applyAlignment="1">
      <alignment horizontal="right"/>
    </xf>
    <xf numFmtId="175" fontId="116" fillId="56" borderId="72" xfId="45" applyNumberFormat="1" applyFont="1" applyFill="1" applyBorder="1" applyAlignment="1">
      <alignment horizontal="right"/>
    </xf>
    <xf numFmtId="175" fontId="117" fillId="56" borderId="73" xfId="45" applyNumberFormat="1" applyFont="1" applyFill="1" applyBorder="1" applyAlignment="1">
      <alignment horizontal="right"/>
    </xf>
    <xf numFmtId="175" fontId="116" fillId="46" borderId="72" xfId="45" applyNumberFormat="1" applyFont="1" applyFill="1" applyBorder="1" applyAlignment="1">
      <alignment horizontal="right" vertical="center"/>
    </xf>
    <xf numFmtId="175" fontId="117" fillId="46" borderId="72" xfId="45" applyNumberFormat="1" applyFont="1" applyFill="1" applyBorder="1" applyAlignment="1">
      <alignment horizontal="right"/>
    </xf>
    <xf numFmtId="175" fontId="116" fillId="46" borderId="72" xfId="45" applyNumberFormat="1" applyFont="1" applyFill="1" applyBorder="1" applyAlignment="1">
      <alignment horizontal="right"/>
    </xf>
    <xf numFmtId="175" fontId="117" fillId="46" borderId="73" xfId="45" applyNumberFormat="1" applyFont="1" applyFill="1" applyBorder="1" applyAlignment="1">
      <alignment horizontal="right"/>
    </xf>
    <xf numFmtId="175" fontId="116" fillId="46" borderId="75" xfId="45" applyNumberFormat="1" applyFont="1" applyFill="1" applyBorder="1" applyAlignment="1">
      <alignment horizontal="right" vertical="center"/>
    </xf>
    <xf numFmtId="175" fontId="117" fillId="46" borderId="75" xfId="45" applyNumberFormat="1" applyFont="1" applyFill="1" applyBorder="1" applyAlignment="1">
      <alignment horizontal="right"/>
    </xf>
    <xf numFmtId="175" fontId="116" fillId="46" borderId="75" xfId="45" applyNumberFormat="1" applyFont="1" applyFill="1" applyBorder="1" applyAlignment="1">
      <alignment horizontal="right"/>
    </xf>
    <xf numFmtId="175" fontId="117" fillId="46" borderId="76" xfId="45" applyNumberFormat="1" applyFont="1" applyFill="1" applyBorder="1" applyAlignment="1">
      <alignment horizontal="right"/>
    </xf>
    <xf numFmtId="175" fontId="116" fillId="56" borderId="75" xfId="45" applyNumberFormat="1" applyFont="1" applyFill="1" applyBorder="1" applyAlignment="1">
      <alignment horizontal="right" vertical="center"/>
    </xf>
    <xf numFmtId="175" fontId="117" fillId="56" borderId="75" xfId="45" applyNumberFormat="1" applyFont="1" applyFill="1" applyBorder="1" applyAlignment="1">
      <alignment horizontal="right"/>
    </xf>
    <xf numFmtId="175" fontId="116" fillId="56" borderId="75" xfId="45" applyNumberFormat="1" applyFont="1" applyFill="1" applyBorder="1" applyAlignment="1">
      <alignment horizontal="right"/>
    </xf>
    <xf numFmtId="175" fontId="117" fillId="56" borderId="76" xfId="45" applyNumberFormat="1" applyFont="1" applyFill="1" applyBorder="1" applyAlignment="1">
      <alignment horizontal="right"/>
    </xf>
    <xf numFmtId="175" fontId="116" fillId="46" borderId="3" xfId="45" applyNumberFormat="1" applyFont="1" applyFill="1" applyBorder="1" applyAlignment="1">
      <alignment horizontal="right" vertical="center"/>
    </xf>
    <xf numFmtId="175" fontId="117" fillId="46" borderId="3" xfId="45" applyNumberFormat="1" applyFont="1" applyFill="1" applyBorder="1" applyAlignment="1">
      <alignment horizontal="right"/>
    </xf>
    <xf numFmtId="175" fontId="116" fillId="46" borderId="3" xfId="45" applyNumberFormat="1" applyFont="1" applyFill="1" applyBorder="1" applyAlignment="1">
      <alignment horizontal="right"/>
    </xf>
    <xf numFmtId="175" fontId="116" fillId="56" borderId="3" xfId="45" applyNumberFormat="1" applyFont="1" applyFill="1" applyBorder="1" applyAlignment="1">
      <alignment horizontal="right" vertical="center"/>
    </xf>
    <xf numFmtId="175" fontId="117" fillId="56" borderId="3" xfId="45" applyNumberFormat="1" applyFont="1" applyFill="1" applyBorder="1" applyAlignment="1">
      <alignment horizontal="right"/>
    </xf>
    <xf numFmtId="175" fontId="116" fillId="56" borderId="3" xfId="45" applyNumberFormat="1" applyFont="1" applyFill="1" applyBorder="1" applyAlignment="1">
      <alignment horizontal="right"/>
    </xf>
    <xf numFmtId="175" fontId="116" fillId="56" borderId="78" xfId="45" applyNumberFormat="1" applyFont="1" applyFill="1" applyBorder="1" applyAlignment="1">
      <alignment horizontal="right" vertical="center"/>
    </xf>
    <xf numFmtId="175" fontId="117" fillId="56" borderId="78" xfId="45" applyNumberFormat="1" applyFont="1" applyFill="1" applyBorder="1" applyAlignment="1">
      <alignment horizontal="right"/>
    </xf>
    <xf numFmtId="175" fontId="116" fillId="56" borderId="78" xfId="45" applyNumberFormat="1" applyFont="1" applyFill="1" applyBorder="1" applyAlignment="1">
      <alignment horizontal="right"/>
    </xf>
    <xf numFmtId="175" fontId="116" fillId="2" borderId="3" xfId="45" applyNumberFormat="1" applyFont="1" applyFill="1" applyBorder="1" applyAlignment="1">
      <alignment horizontal="right" vertical="center"/>
    </xf>
    <xf numFmtId="175" fontId="117" fillId="2" borderId="3" xfId="45" applyNumberFormat="1" applyFont="1" applyFill="1" applyBorder="1" applyAlignment="1">
      <alignment horizontal="right"/>
    </xf>
    <xf numFmtId="175" fontId="116" fillId="2" borderId="3" xfId="45" applyNumberFormat="1" applyFont="1" applyFill="1" applyBorder="1" applyAlignment="1">
      <alignment horizontal="right"/>
    </xf>
    <xf numFmtId="17" fontId="105" fillId="59" borderId="3" xfId="0" applyNumberFormat="1" applyFont="1" applyFill="1" applyBorder="1" applyAlignment="1">
      <alignment horizontal="left"/>
    </xf>
    <xf numFmtId="0" fontId="106" fillId="59" borderId="3" xfId="0" applyFont="1" applyFill="1" applyBorder="1" applyAlignment="1">
      <alignment horizontal="right"/>
    </xf>
    <xf numFmtId="17" fontId="105" fillId="0" borderId="3" xfId="0" applyNumberFormat="1" applyFont="1" applyFill="1" applyBorder="1" applyAlignment="1">
      <alignment horizontal="left"/>
    </xf>
    <xf numFmtId="3" fontId="114" fillId="58" borderId="3" xfId="0" applyNumberFormat="1" applyFont="1" applyFill="1" applyBorder="1" applyAlignment="1">
      <alignment horizontal="center" vertical="center" wrapText="1"/>
    </xf>
    <xf numFmtId="3" fontId="111" fillId="58" borderId="3" xfId="0" applyNumberFormat="1" applyFont="1" applyFill="1" applyBorder="1" applyAlignment="1">
      <alignment horizontal="right" vertical="center" wrapText="1"/>
    </xf>
    <xf numFmtId="3" fontId="109" fillId="58" borderId="3" xfId="0" applyNumberFormat="1" applyFont="1" applyFill="1" applyBorder="1" applyAlignment="1">
      <alignment horizontal="right" vertical="center" wrapText="1"/>
    </xf>
    <xf numFmtId="3" fontId="114" fillId="58" borderId="3" xfId="0" applyNumberFormat="1" applyFont="1" applyFill="1" applyBorder="1" applyAlignment="1">
      <alignment horizontal="right" vertical="center" wrapText="1"/>
    </xf>
    <xf numFmtId="0" fontId="112" fillId="0" borderId="0" xfId="0" applyFont="1" applyBorder="1" applyAlignment="1">
      <alignment/>
    </xf>
    <xf numFmtId="0" fontId="0" fillId="0" borderId="0" xfId="0" applyBorder="1" applyAlignment="1">
      <alignment/>
    </xf>
    <xf numFmtId="3" fontId="111" fillId="0" borderId="3" xfId="0" applyNumberFormat="1" applyFont="1" applyBorder="1" applyAlignment="1">
      <alignment horizontal="center" vertical="center" wrapText="1"/>
    </xf>
    <xf numFmtId="3" fontId="114" fillId="0" borderId="3" xfId="0" applyNumberFormat="1" applyFont="1" applyBorder="1" applyAlignment="1">
      <alignment horizontal="center" vertical="top" wrapText="1"/>
    </xf>
    <xf numFmtId="3" fontId="109" fillId="0" borderId="3" xfId="0" applyNumberFormat="1" applyFont="1" applyFill="1" applyBorder="1" applyAlignment="1">
      <alignment horizontal="center" vertical="center" wrapText="1"/>
    </xf>
    <xf numFmtId="3" fontId="110" fillId="0" borderId="3" xfId="0" applyNumberFormat="1" applyFont="1" applyFill="1" applyBorder="1" applyAlignment="1">
      <alignment horizontal="center" vertical="center" wrapText="1"/>
    </xf>
    <xf numFmtId="0" fontId="109" fillId="0" borderId="3" xfId="0" applyFont="1" applyFill="1" applyBorder="1" applyAlignment="1">
      <alignment horizontal="center" vertical="center" wrapText="1"/>
    </xf>
    <xf numFmtId="17" fontId="102" fillId="9" borderId="3" xfId="0" applyNumberFormat="1" applyFont="1" applyFill="1" applyBorder="1" applyAlignment="1">
      <alignment horizontal="left"/>
    </xf>
    <xf numFmtId="175" fontId="116" fillId="9" borderId="3" xfId="45" applyNumberFormat="1" applyFont="1" applyFill="1" applyBorder="1" applyAlignment="1">
      <alignment horizontal="right" vertical="center"/>
    </xf>
    <xf numFmtId="175" fontId="117" fillId="9" borderId="3" xfId="45" applyNumberFormat="1" applyFont="1" applyFill="1" applyBorder="1" applyAlignment="1">
      <alignment horizontal="right" vertical="center"/>
    </xf>
    <xf numFmtId="0" fontId="105" fillId="55" borderId="75" xfId="0" applyFont="1" applyFill="1" applyBorder="1" applyAlignment="1">
      <alignment horizontal="left"/>
    </xf>
    <xf numFmtId="0" fontId="105" fillId="55" borderId="76" xfId="0" applyFont="1" applyFill="1" applyBorder="1" applyAlignment="1">
      <alignment horizontal="left"/>
    </xf>
    <xf numFmtId="17" fontId="105" fillId="46" borderId="3" xfId="0" applyNumberFormat="1" applyFont="1" applyFill="1" applyBorder="1" applyAlignment="1">
      <alignment horizontal="left"/>
    </xf>
    <xf numFmtId="17" fontId="105" fillId="60" borderId="3" xfId="0" applyNumberFormat="1" applyFont="1" applyFill="1" applyBorder="1" applyAlignment="1">
      <alignment horizontal="left"/>
    </xf>
    <xf numFmtId="0" fontId="106" fillId="0" borderId="3" xfId="0" applyFont="1" applyBorder="1" applyAlignment="1">
      <alignment horizontal="right"/>
    </xf>
    <xf numFmtId="3" fontId="106" fillId="60" borderId="3" xfId="0" applyNumberFormat="1" applyFont="1" applyFill="1" applyBorder="1" applyAlignment="1">
      <alignment horizontal="right"/>
    </xf>
    <xf numFmtId="0" fontId="106" fillId="60" borderId="3" xfId="0" applyFont="1" applyFill="1" applyBorder="1" applyAlignment="1">
      <alignment horizontal="right"/>
    </xf>
    <xf numFmtId="175" fontId="106" fillId="46" borderId="3" xfId="45" applyNumberFormat="1" applyFont="1" applyFill="1" applyBorder="1" applyAlignment="1">
      <alignment horizontal="right"/>
    </xf>
    <xf numFmtId="16" fontId="118" fillId="61" borderId="79" xfId="0" applyNumberFormat="1" applyFont="1" applyFill="1" applyBorder="1" applyAlignment="1">
      <alignment vertical="center"/>
    </xf>
    <xf numFmtId="16" fontId="118" fillId="9" borderId="79" xfId="0" applyNumberFormat="1" applyFont="1" applyFill="1" applyBorder="1" applyAlignment="1">
      <alignment vertical="center"/>
    </xf>
    <xf numFmtId="17" fontId="105" fillId="9" borderId="3" xfId="0" applyNumberFormat="1" applyFont="1" applyFill="1" applyBorder="1" applyAlignment="1">
      <alignment horizontal="left"/>
    </xf>
    <xf numFmtId="0" fontId="106" fillId="62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06" fillId="0" borderId="3" xfId="0" applyFont="1" applyFill="1" applyBorder="1" applyAlignment="1">
      <alignment horizontal="right"/>
    </xf>
    <xf numFmtId="3" fontId="106" fillId="60" borderId="80" xfId="0" applyNumberFormat="1" applyFont="1" applyFill="1" applyBorder="1" applyAlignment="1">
      <alignment horizontal="right"/>
    </xf>
    <xf numFmtId="0" fontId="106" fillId="60" borderId="80" xfId="0" applyFont="1" applyFill="1" applyBorder="1" applyAlignment="1">
      <alignment horizontal="right"/>
    </xf>
    <xf numFmtId="0" fontId="119" fillId="61" borderId="80" xfId="0" applyFont="1" applyFill="1" applyBorder="1" applyAlignment="1">
      <alignment horizontal="right"/>
    </xf>
    <xf numFmtId="0" fontId="106" fillId="60" borderId="4" xfId="0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0" fontId="14" fillId="56" borderId="80" xfId="0" applyFont="1" applyFill="1" applyBorder="1" applyAlignment="1">
      <alignment horizontal="right" vertical="center"/>
    </xf>
    <xf numFmtId="0" fontId="15" fillId="56" borderId="80" xfId="0" applyFont="1" applyFill="1" applyBorder="1" applyAlignment="1">
      <alignment horizontal="right" vertical="center"/>
    </xf>
    <xf numFmtId="3" fontId="15" fillId="56" borderId="80" xfId="0" applyNumberFormat="1" applyFont="1" applyFill="1" applyBorder="1" applyAlignment="1">
      <alignment horizontal="right" vertical="center"/>
    </xf>
    <xf numFmtId="3" fontId="105" fillId="0" borderId="3" xfId="0" applyNumberFormat="1" applyFont="1" applyBorder="1" applyAlignment="1">
      <alignment horizontal="right"/>
    </xf>
    <xf numFmtId="0" fontId="120" fillId="60" borderId="3" xfId="0" applyFont="1" applyFill="1" applyBorder="1" applyAlignment="1">
      <alignment horizontal="right"/>
    </xf>
    <xf numFmtId="3" fontId="105" fillId="60" borderId="3" xfId="0" applyNumberFormat="1" applyFont="1" applyFill="1" applyBorder="1" applyAlignment="1">
      <alignment horizontal="right"/>
    </xf>
    <xf numFmtId="175" fontId="105" fillId="46" borderId="3" xfId="45" applyNumberFormat="1" applyFont="1" applyFill="1" applyBorder="1" applyAlignment="1">
      <alignment horizontal="right"/>
    </xf>
    <xf numFmtId="3" fontId="105" fillId="60" borderId="54" xfId="0" applyNumberFormat="1" applyFont="1" applyFill="1" applyBorder="1" applyAlignment="1">
      <alignment horizontal="right"/>
    </xf>
    <xf numFmtId="3" fontId="120" fillId="61" borderId="80" xfId="0" applyNumberFormat="1" applyFont="1" applyFill="1" applyBorder="1" applyAlignment="1">
      <alignment horizontal="right"/>
    </xf>
    <xf numFmtId="0" fontId="120" fillId="0" borderId="3" xfId="0" applyFont="1" applyBorder="1" applyAlignment="1">
      <alignment horizontal="right"/>
    </xf>
    <xf numFmtId="0" fontId="105" fillId="60" borderId="3" xfId="0" applyFont="1" applyFill="1" applyBorder="1" applyAlignment="1">
      <alignment horizontal="right"/>
    </xf>
    <xf numFmtId="0" fontId="105" fillId="0" borderId="3" xfId="0" applyFont="1" applyBorder="1" applyAlignment="1">
      <alignment horizontal="right"/>
    </xf>
    <xf numFmtId="3" fontId="105" fillId="60" borderId="80" xfId="0" applyNumberFormat="1" applyFont="1" applyFill="1" applyBorder="1" applyAlignment="1">
      <alignment horizontal="right"/>
    </xf>
    <xf numFmtId="0" fontId="120" fillId="61" borderId="80" xfId="0" applyFont="1" applyFill="1" applyBorder="1" applyAlignment="1">
      <alignment horizontal="right"/>
    </xf>
    <xf numFmtId="3" fontId="106" fillId="0" borderId="0" xfId="0" applyNumberFormat="1" applyFont="1" applyAlignment="1">
      <alignment/>
    </xf>
    <xf numFmtId="3" fontId="12" fillId="0" borderId="3" xfId="0" applyNumberFormat="1" applyFont="1" applyBorder="1" applyAlignment="1">
      <alignment horizontal="right"/>
    </xf>
    <xf numFmtId="0" fontId="105" fillId="55" borderId="81" xfId="0" applyFont="1" applyFill="1" applyBorder="1" applyAlignment="1">
      <alignment horizontal="left"/>
    </xf>
    <xf numFmtId="0" fontId="105" fillId="55" borderId="82" xfId="0" applyFont="1" applyFill="1" applyBorder="1" applyAlignment="1">
      <alignment horizontal="left"/>
    </xf>
    <xf numFmtId="0" fontId="105" fillId="55" borderId="66" xfId="0" applyFont="1" applyFill="1" applyBorder="1" applyAlignment="1">
      <alignment horizontal="left"/>
    </xf>
    <xf numFmtId="0" fontId="106" fillId="55" borderId="66" xfId="0" applyFont="1" applyFill="1" applyBorder="1" applyAlignment="1">
      <alignment horizontal="left"/>
    </xf>
    <xf numFmtId="0" fontId="106" fillId="55" borderId="67" xfId="0" applyFont="1" applyFill="1" applyBorder="1" applyAlignment="1">
      <alignment horizontal="left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5" fillId="55" borderId="66" xfId="0" applyFont="1" applyFill="1" applyBorder="1" applyAlignment="1">
      <alignment horizontal="center"/>
    </xf>
    <xf numFmtId="0" fontId="106" fillId="55" borderId="66" xfId="0" applyFont="1" applyFill="1" applyBorder="1" applyAlignment="1">
      <alignment horizontal="center"/>
    </xf>
    <xf numFmtId="0" fontId="106" fillId="55" borderId="67" xfId="0" applyFont="1" applyFill="1" applyBorder="1" applyAlignment="1">
      <alignment horizontal="center"/>
    </xf>
    <xf numFmtId="0" fontId="105" fillId="55" borderId="81" xfId="0" applyFont="1" applyFill="1" applyBorder="1" applyAlignment="1">
      <alignment horizontal="left" vertical="center"/>
    </xf>
    <xf numFmtId="0" fontId="105" fillId="55" borderId="85" xfId="0" applyFont="1" applyFill="1" applyBorder="1" applyAlignment="1">
      <alignment horizontal="left" vertical="center"/>
    </xf>
    <xf numFmtId="0" fontId="111" fillId="58" borderId="3" xfId="0" applyFont="1" applyFill="1" applyBorder="1" applyAlignment="1">
      <alignment horizontal="center" vertical="center" wrapText="1"/>
    </xf>
    <xf numFmtId="0" fontId="111" fillId="0" borderId="3" xfId="0" applyFont="1" applyBorder="1" applyAlignment="1">
      <alignment horizontal="center" vertical="center" wrapText="1"/>
    </xf>
    <xf numFmtId="0" fontId="111" fillId="0" borderId="3" xfId="0" applyFont="1" applyBorder="1" applyAlignment="1">
      <alignment vertical="center" wrapText="1"/>
    </xf>
    <xf numFmtId="0" fontId="102" fillId="45" borderId="64" xfId="0" applyFont="1" applyFill="1" applyBorder="1" applyAlignment="1">
      <alignment horizontal="center" wrapText="1"/>
    </xf>
    <xf numFmtId="0" fontId="102" fillId="45" borderId="54" xfId="0" applyFont="1" applyFill="1" applyBorder="1" applyAlignment="1">
      <alignment horizontal="center" wrapText="1"/>
    </xf>
    <xf numFmtId="210" fontId="102" fillId="45" borderId="86" xfId="256" applyNumberFormat="1" applyFont="1" applyFill="1" applyBorder="1" applyAlignment="1">
      <alignment horizontal="center" vertical="top"/>
    </xf>
    <xf numFmtId="210" fontId="102" fillId="45" borderId="87" xfId="256" applyNumberFormat="1" applyFont="1" applyFill="1" applyBorder="1" applyAlignment="1">
      <alignment horizontal="center" vertical="top"/>
    </xf>
    <xf numFmtId="210" fontId="102" fillId="45" borderId="88" xfId="256" applyNumberFormat="1" applyFont="1" applyFill="1" applyBorder="1" applyAlignment="1">
      <alignment horizontal="center" vertical="top"/>
    </xf>
    <xf numFmtId="0" fontId="102" fillId="45" borderId="64" xfId="0" applyFont="1" applyFill="1" applyBorder="1" applyAlignment="1">
      <alignment horizontal="center"/>
    </xf>
    <xf numFmtId="0" fontId="102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H112"/>
  <sheetViews>
    <sheetView showGridLines="0" tabSelected="1" zoomScalePageLayoutView="0" workbookViewId="0" topLeftCell="B47">
      <selection activeCell="F47" sqref="F47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20.1601562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8" t="s">
        <v>72</v>
      </c>
      <c r="D2" s="168"/>
      <c r="E2" s="167"/>
      <c r="G2" s="166"/>
    </row>
    <row r="3" spans="3:7" ht="12.75">
      <c r="C3" s="168" t="s">
        <v>74</v>
      </c>
      <c r="D3" s="168"/>
      <c r="E3" s="167"/>
      <c r="F3" s="167"/>
      <c r="G3" s="166"/>
    </row>
    <row r="4" spans="3:7" ht="12.75">
      <c r="C4" s="168" t="s">
        <v>73</v>
      </c>
      <c r="D4" s="186"/>
      <c r="E4" s="166"/>
      <c r="F4" s="166"/>
      <c r="G4" s="166"/>
    </row>
    <row r="5" ht="12.75">
      <c r="C5" s="127"/>
    </row>
    <row r="6" spans="3:9" ht="15.75" thickBot="1">
      <c r="C6" s="165" t="s">
        <v>95</v>
      </c>
      <c r="D6" s="126"/>
      <c r="E6" s="126"/>
      <c r="F6" s="59"/>
      <c r="G6" s="59"/>
      <c r="H6" s="59"/>
      <c r="I6" s="59"/>
    </row>
    <row r="7" spans="3:9" ht="22.5" customHeight="1">
      <c r="C7" s="294" t="s">
        <v>67</v>
      </c>
      <c r="D7" s="291" t="s">
        <v>76</v>
      </c>
      <c r="E7" s="291"/>
      <c r="F7" s="292"/>
      <c r="G7" s="291" t="s">
        <v>75</v>
      </c>
      <c r="H7" s="292"/>
      <c r="I7" s="293"/>
    </row>
    <row r="8" spans="3:9" ht="19.5" customHeight="1">
      <c r="C8" s="295"/>
      <c r="D8" s="156" t="s">
        <v>68</v>
      </c>
      <c r="E8" s="156" t="s">
        <v>69</v>
      </c>
      <c r="F8" s="156" t="s">
        <v>70</v>
      </c>
      <c r="G8" s="156" t="s">
        <v>68</v>
      </c>
      <c r="H8" s="156" t="s">
        <v>69</v>
      </c>
      <c r="I8" s="157" t="s">
        <v>70</v>
      </c>
    </row>
    <row r="9" spans="3:9" ht="21.75" customHeight="1">
      <c r="C9" s="158">
        <v>2012</v>
      </c>
      <c r="D9" s="190">
        <v>108144.92502627701</v>
      </c>
      <c r="E9" s="190">
        <v>289541.0555010737</v>
      </c>
      <c r="F9" s="191">
        <f aca="true" t="shared" si="0" ref="F9:F23">D9+E9</f>
        <v>397685.98052735074</v>
      </c>
      <c r="G9" s="190">
        <v>14252</v>
      </c>
      <c r="H9" s="190">
        <v>17418</v>
      </c>
      <c r="I9" s="192">
        <v>33314</v>
      </c>
    </row>
    <row r="10" spans="3:9" ht="18" customHeight="1">
      <c r="C10" s="159">
        <v>2013</v>
      </c>
      <c r="D10" s="193">
        <v>112556.24619574047</v>
      </c>
      <c r="E10" s="193">
        <v>275232.73428591323</v>
      </c>
      <c r="F10" s="194">
        <f t="shared" si="0"/>
        <v>387788.9804816537</v>
      </c>
      <c r="G10" s="193">
        <v>14569</v>
      </c>
      <c r="H10" s="193">
        <v>17959</v>
      </c>
      <c r="I10" s="195">
        <v>33902</v>
      </c>
    </row>
    <row r="11" spans="3:9" ht="20.25" customHeight="1">
      <c r="C11" s="158">
        <v>2014</v>
      </c>
      <c r="D11" s="190">
        <v>123613.57898008186</v>
      </c>
      <c r="E11" s="190">
        <v>299518.4014491932</v>
      </c>
      <c r="F11" s="191">
        <f t="shared" si="0"/>
        <v>423131.9804292751</v>
      </c>
      <c r="G11" s="190">
        <v>14759</v>
      </c>
      <c r="H11" s="190">
        <v>19249</v>
      </c>
      <c r="I11" s="192">
        <v>34494</v>
      </c>
    </row>
    <row r="12" spans="3:9" ht="21" customHeight="1">
      <c r="C12" s="160">
        <v>42064</v>
      </c>
      <c r="D12" s="193">
        <v>97918.33679489142</v>
      </c>
      <c r="E12" s="193">
        <v>235168.6458642937</v>
      </c>
      <c r="F12" s="194">
        <f t="shared" si="0"/>
        <v>333086.98265918513</v>
      </c>
      <c r="G12" s="193">
        <v>13255.00242886884</v>
      </c>
      <c r="H12" s="193">
        <v>17339.99757113116</v>
      </c>
      <c r="I12" s="195">
        <f aca="true" t="shared" si="1" ref="I12:I23">G12+H12</f>
        <v>30595</v>
      </c>
    </row>
    <row r="13" spans="3:9" ht="26.25" customHeight="1">
      <c r="C13" s="161">
        <v>42156</v>
      </c>
      <c r="D13" s="190">
        <v>107965</v>
      </c>
      <c r="E13" s="190">
        <v>264141</v>
      </c>
      <c r="F13" s="191">
        <f t="shared" si="0"/>
        <v>372106</v>
      </c>
      <c r="G13" s="190">
        <v>14270.711038853313</v>
      </c>
      <c r="H13" s="190">
        <v>17769.28896114669</v>
      </c>
      <c r="I13" s="192">
        <f t="shared" si="1"/>
        <v>32040</v>
      </c>
    </row>
    <row r="14" spans="3:9" ht="19.5" customHeight="1">
      <c r="C14" s="160">
        <v>42248</v>
      </c>
      <c r="D14" s="193">
        <v>107842</v>
      </c>
      <c r="E14" s="193">
        <v>257647</v>
      </c>
      <c r="F14" s="194">
        <f t="shared" si="0"/>
        <v>365489</v>
      </c>
      <c r="G14" s="193">
        <v>14527.763071202584</v>
      </c>
      <c r="H14" s="193">
        <v>18160.236928797418</v>
      </c>
      <c r="I14" s="195">
        <f t="shared" si="1"/>
        <v>32688</v>
      </c>
    </row>
    <row r="15" spans="3:9" ht="29.25" customHeight="1">
      <c r="C15" s="161">
        <v>42339</v>
      </c>
      <c r="D15" s="190">
        <v>109587</v>
      </c>
      <c r="E15" s="190">
        <v>259756</v>
      </c>
      <c r="F15" s="191">
        <f t="shared" si="0"/>
        <v>369343</v>
      </c>
      <c r="G15" s="190">
        <v>16245.741910631741</v>
      </c>
      <c r="H15" s="190">
        <v>16748.258089368257</v>
      </c>
      <c r="I15" s="192">
        <f t="shared" si="1"/>
        <v>32994</v>
      </c>
    </row>
    <row r="16" spans="3:9" ht="21.75" customHeight="1">
      <c r="C16" s="160">
        <v>42430</v>
      </c>
      <c r="D16" s="193">
        <v>114957.13294466537</v>
      </c>
      <c r="E16" s="193">
        <v>270804.8500474386</v>
      </c>
      <c r="F16" s="194">
        <f t="shared" si="0"/>
        <v>385761.98299210396</v>
      </c>
      <c r="G16" s="193">
        <v>13647.447850243072</v>
      </c>
      <c r="H16" s="193">
        <v>17059.552149756928</v>
      </c>
      <c r="I16" s="195">
        <f t="shared" si="1"/>
        <v>30707</v>
      </c>
    </row>
    <row r="17" spans="3:9" ht="25.5" customHeight="1">
      <c r="C17" s="161">
        <v>42522</v>
      </c>
      <c r="D17" s="190">
        <v>120627</v>
      </c>
      <c r="E17" s="190">
        <v>276005</v>
      </c>
      <c r="F17" s="191">
        <f t="shared" si="0"/>
        <v>396632</v>
      </c>
      <c r="G17" s="190">
        <v>14353.205499324124</v>
      </c>
      <c r="H17" s="190">
        <v>18009.79450067588</v>
      </c>
      <c r="I17" s="192">
        <f t="shared" si="1"/>
        <v>32363</v>
      </c>
    </row>
    <row r="18" spans="3:9" ht="20.25" customHeight="1">
      <c r="C18" s="160">
        <v>42614</v>
      </c>
      <c r="D18" s="193">
        <v>117782</v>
      </c>
      <c r="E18" s="193">
        <v>267681</v>
      </c>
      <c r="F18" s="194">
        <f t="shared" si="0"/>
        <v>385463</v>
      </c>
      <c r="G18" s="193">
        <v>14711.23382283278</v>
      </c>
      <c r="H18" s="193">
        <v>19017.7661771672</v>
      </c>
      <c r="I18" s="195">
        <f t="shared" si="1"/>
        <v>33728.99999999998</v>
      </c>
    </row>
    <row r="19" spans="3:10" ht="22.5" customHeight="1">
      <c r="C19" s="161">
        <v>42735</v>
      </c>
      <c r="D19" s="190">
        <v>117972</v>
      </c>
      <c r="E19" s="196">
        <v>273452</v>
      </c>
      <c r="F19" s="191">
        <f t="shared" si="0"/>
        <v>391424</v>
      </c>
      <c r="G19" s="190">
        <v>14969</v>
      </c>
      <c r="H19" s="190">
        <v>19177</v>
      </c>
      <c r="I19" s="192">
        <f t="shared" si="1"/>
        <v>34146</v>
      </c>
      <c r="J19" s="128"/>
    </row>
    <row r="20" spans="3:9" ht="19.5" customHeight="1">
      <c r="C20" s="160">
        <v>42825</v>
      </c>
      <c r="D20" s="193">
        <v>117557</v>
      </c>
      <c r="E20" s="197">
        <v>281495</v>
      </c>
      <c r="F20" s="194">
        <f t="shared" si="0"/>
        <v>399052</v>
      </c>
      <c r="G20" s="193">
        <v>13675</v>
      </c>
      <c r="H20" s="193">
        <v>17890</v>
      </c>
      <c r="I20" s="195">
        <f t="shared" si="1"/>
        <v>31565</v>
      </c>
    </row>
    <row r="21" spans="3:12" ht="24" customHeight="1">
      <c r="C21" s="161">
        <v>42916</v>
      </c>
      <c r="D21" s="196">
        <v>114980</v>
      </c>
      <c r="E21" s="196">
        <v>259605</v>
      </c>
      <c r="F21" s="191">
        <f t="shared" si="0"/>
        <v>374585</v>
      </c>
      <c r="G21" s="190">
        <v>14735</v>
      </c>
      <c r="H21" s="190">
        <v>18797</v>
      </c>
      <c r="I21" s="192">
        <f t="shared" si="1"/>
        <v>33532</v>
      </c>
      <c r="K21" s="128"/>
      <c r="L21" s="128"/>
    </row>
    <row r="22" spans="3:11" ht="20.25" customHeight="1">
      <c r="C22" s="160">
        <v>42979</v>
      </c>
      <c r="D22" s="193">
        <v>122087</v>
      </c>
      <c r="E22" s="193">
        <v>276216</v>
      </c>
      <c r="F22" s="194">
        <f t="shared" si="0"/>
        <v>398303</v>
      </c>
      <c r="G22" s="193">
        <v>14937</v>
      </c>
      <c r="H22" s="193">
        <v>19525</v>
      </c>
      <c r="I22" s="195">
        <f t="shared" si="1"/>
        <v>34462</v>
      </c>
      <c r="K22" s="129"/>
    </row>
    <row r="23" spans="3:10" ht="25.5" customHeight="1" thickBot="1">
      <c r="C23" s="162">
        <v>43070</v>
      </c>
      <c r="D23" s="198">
        <v>124670</v>
      </c>
      <c r="E23" s="198">
        <v>249665</v>
      </c>
      <c r="F23" s="199">
        <f t="shared" si="0"/>
        <v>374335</v>
      </c>
      <c r="G23" s="200">
        <v>15146</v>
      </c>
      <c r="H23" s="200">
        <v>19787</v>
      </c>
      <c r="I23" s="201">
        <f t="shared" si="1"/>
        <v>34933</v>
      </c>
      <c r="J23" s="128"/>
    </row>
    <row r="24" spans="3:12" ht="18" customHeight="1" thickBot="1">
      <c r="C24" s="163">
        <v>43160</v>
      </c>
      <c r="D24" s="202">
        <v>125347</v>
      </c>
      <c r="E24" s="202">
        <v>285463</v>
      </c>
      <c r="F24" s="203">
        <v>410810</v>
      </c>
      <c r="G24" s="204">
        <v>14006</v>
      </c>
      <c r="H24" s="204">
        <v>18297</v>
      </c>
      <c r="I24" s="205">
        <v>32303</v>
      </c>
      <c r="K24" s="129"/>
      <c r="L24" s="129"/>
    </row>
    <row r="25" spans="3:12" ht="23.25" customHeight="1" thickBot="1">
      <c r="C25" s="162">
        <v>43281</v>
      </c>
      <c r="D25" s="198">
        <v>140120</v>
      </c>
      <c r="E25" s="198">
        <v>325459</v>
      </c>
      <c r="F25" s="199">
        <v>465579</v>
      </c>
      <c r="G25" s="200">
        <v>16577</v>
      </c>
      <c r="H25" s="200">
        <v>20981</v>
      </c>
      <c r="I25" s="201">
        <v>37558</v>
      </c>
      <c r="K25" s="129"/>
      <c r="L25" s="129"/>
    </row>
    <row r="26" spans="3:12" ht="19.5" customHeight="1">
      <c r="C26" s="164">
        <v>43372</v>
      </c>
      <c r="D26" s="206">
        <v>130117</v>
      </c>
      <c r="E26" s="206">
        <v>287890</v>
      </c>
      <c r="F26" s="207">
        <v>418007</v>
      </c>
      <c r="G26" s="208">
        <v>14935</v>
      </c>
      <c r="H26" s="208">
        <v>20191</v>
      </c>
      <c r="I26" s="209">
        <v>35126</v>
      </c>
      <c r="K26" s="129"/>
      <c r="L26" s="129"/>
    </row>
    <row r="27" spans="3:12" ht="21" customHeight="1">
      <c r="C27" s="169">
        <v>43452</v>
      </c>
      <c r="D27" s="210">
        <v>149597</v>
      </c>
      <c r="E27" s="210">
        <v>328981</v>
      </c>
      <c r="F27" s="211">
        <v>478578</v>
      </c>
      <c r="G27" s="212">
        <v>16163</v>
      </c>
      <c r="H27" s="212">
        <v>21064</v>
      </c>
      <c r="I27" s="213">
        <v>37227</v>
      </c>
      <c r="K27" s="129"/>
      <c r="L27" s="129"/>
    </row>
    <row r="28" spans="3:12" ht="21" customHeight="1">
      <c r="C28" s="170">
        <v>43543</v>
      </c>
      <c r="D28" s="214">
        <v>167401</v>
      </c>
      <c r="E28" s="214">
        <v>361799</v>
      </c>
      <c r="F28" s="215">
        <v>529200</v>
      </c>
      <c r="G28" s="216">
        <v>16701</v>
      </c>
      <c r="H28" s="216">
        <v>22470</v>
      </c>
      <c r="I28" s="215">
        <v>39171</v>
      </c>
      <c r="K28" s="129"/>
      <c r="L28" s="129"/>
    </row>
    <row r="29" spans="3:12" ht="28.5" customHeight="1">
      <c r="C29" s="171">
        <v>43635</v>
      </c>
      <c r="D29" s="217">
        <v>179708</v>
      </c>
      <c r="E29" s="217">
        <v>388084</v>
      </c>
      <c r="F29" s="218">
        <v>567792</v>
      </c>
      <c r="G29" s="219">
        <v>17560</v>
      </c>
      <c r="H29" s="219">
        <v>22786</v>
      </c>
      <c r="I29" s="218">
        <v>40346</v>
      </c>
      <c r="K29" s="129"/>
      <c r="L29" s="129"/>
    </row>
    <row r="30" spans="3:12" ht="22.5" customHeight="1">
      <c r="C30" s="170">
        <v>43727</v>
      </c>
      <c r="D30" s="214">
        <v>147605</v>
      </c>
      <c r="E30" s="214">
        <v>313877</v>
      </c>
      <c r="F30" s="215">
        <v>461482</v>
      </c>
      <c r="G30" s="216">
        <v>16614</v>
      </c>
      <c r="H30" s="216">
        <v>22608</v>
      </c>
      <c r="I30" s="215">
        <v>39222</v>
      </c>
      <c r="K30" s="129"/>
      <c r="L30" s="129"/>
    </row>
    <row r="31" spans="3:12" ht="26.25" customHeight="1">
      <c r="C31" s="171">
        <v>43818</v>
      </c>
      <c r="D31" s="217" t="s">
        <v>77</v>
      </c>
      <c r="E31" s="217" t="s">
        <v>78</v>
      </c>
      <c r="F31" s="218" t="s">
        <v>79</v>
      </c>
      <c r="G31" s="219" t="s">
        <v>80</v>
      </c>
      <c r="H31" s="219" t="s">
        <v>81</v>
      </c>
      <c r="I31" s="218" t="s">
        <v>82</v>
      </c>
      <c r="K31" s="129"/>
      <c r="L31" s="129"/>
    </row>
    <row r="32" spans="3:12" ht="26.25" customHeight="1">
      <c r="C32" s="170">
        <v>43910</v>
      </c>
      <c r="D32" s="214">
        <v>174647</v>
      </c>
      <c r="E32" s="214">
        <v>367998</v>
      </c>
      <c r="F32" s="215">
        <v>542645</v>
      </c>
      <c r="G32" s="216">
        <v>17616</v>
      </c>
      <c r="H32" s="216">
        <v>23833</v>
      </c>
      <c r="I32" s="215">
        <v>41449</v>
      </c>
      <c r="K32" s="129"/>
      <c r="L32" s="129"/>
    </row>
    <row r="33" spans="3:12" ht="25.5" customHeight="1">
      <c r="C33" s="171">
        <v>44002</v>
      </c>
      <c r="D33" s="217">
        <v>188487</v>
      </c>
      <c r="E33" s="217">
        <v>398085</v>
      </c>
      <c r="F33" s="218">
        <v>586572</v>
      </c>
      <c r="G33" s="219">
        <v>17996</v>
      </c>
      <c r="H33" s="219">
        <v>24196</v>
      </c>
      <c r="I33" s="218">
        <v>42192</v>
      </c>
      <c r="K33" s="129"/>
      <c r="L33" s="129"/>
    </row>
    <row r="34" spans="3:12" ht="21" customHeight="1">
      <c r="C34" s="170">
        <v>44094</v>
      </c>
      <c r="D34" s="214" t="s">
        <v>83</v>
      </c>
      <c r="E34" s="214" t="s">
        <v>84</v>
      </c>
      <c r="F34" s="215" t="s">
        <v>87</v>
      </c>
      <c r="G34" s="214" t="s">
        <v>85</v>
      </c>
      <c r="H34" s="214" t="s">
        <v>86</v>
      </c>
      <c r="I34" s="215" t="s">
        <v>88</v>
      </c>
      <c r="K34" s="129"/>
      <c r="L34" s="129"/>
    </row>
    <row r="35" spans="3:12" ht="23.25" customHeight="1">
      <c r="C35" s="171">
        <v>44186</v>
      </c>
      <c r="D35" s="220" t="s">
        <v>89</v>
      </c>
      <c r="E35" s="220" t="s">
        <v>90</v>
      </c>
      <c r="F35" s="221" t="s">
        <v>91</v>
      </c>
      <c r="G35" s="222" t="s">
        <v>92</v>
      </c>
      <c r="H35" s="222" t="s">
        <v>93</v>
      </c>
      <c r="I35" s="221" t="s">
        <v>94</v>
      </c>
      <c r="K35" s="129"/>
      <c r="L35" s="129"/>
    </row>
    <row r="36" spans="3:12" ht="12.75">
      <c r="C36" s="188">
        <v>44276</v>
      </c>
      <c r="D36" s="214">
        <v>210101</v>
      </c>
      <c r="E36" s="214">
        <v>433181</v>
      </c>
      <c r="F36" s="215">
        <f>E36+D36</f>
        <v>643282</v>
      </c>
      <c r="G36" s="216">
        <v>9472</v>
      </c>
      <c r="H36" s="216">
        <v>34697</v>
      </c>
      <c r="I36" s="215">
        <f>H36+G36</f>
        <v>44169</v>
      </c>
      <c r="K36" s="129"/>
      <c r="L36" s="129"/>
    </row>
    <row r="37" spans="3:12" ht="13.5" thickBot="1">
      <c r="C37" s="189">
        <v>44377</v>
      </c>
      <c r="D37" s="223" t="s">
        <v>104</v>
      </c>
      <c r="E37" s="223" t="s">
        <v>105</v>
      </c>
      <c r="F37" s="224" t="s">
        <v>106</v>
      </c>
      <c r="G37" s="225" t="s">
        <v>107</v>
      </c>
      <c r="H37" s="225" t="s">
        <v>108</v>
      </c>
      <c r="I37" s="224" t="s">
        <v>109</v>
      </c>
      <c r="K37" s="129"/>
      <c r="L37" s="129"/>
    </row>
    <row r="38" spans="3:12" ht="12.75">
      <c r="C38" s="187">
        <v>44469</v>
      </c>
      <c r="D38" s="214">
        <v>170524</v>
      </c>
      <c r="E38" s="214" t="s">
        <v>115</v>
      </c>
      <c r="F38" s="215">
        <v>502606</v>
      </c>
      <c r="G38" s="216" t="s">
        <v>116</v>
      </c>
      <c r="H38" s="216">
        <v>25797</v>
      </c>
      <c r="I38" s="215" t="s">
        <v>117</v>
      </c>
      <c r="K38" s="129"/>
      <c r="L38" s="129"/>
    </row>
    <row r="39" spans="3:9" ht="12.75">
      <c r="C39" s="240">
        <v>44561</v>
      </c>
      <c r="D39" s="241">
        <v>199285</v>
      </c>
      <c r="E39" s="241">
        <v>388194</v>
      </c>
      <c r="F39" s="242">
        <v>587479</v>
      </c>
      <c r="G39" s="241">
        <v>18665</v>
      </c>
      <c r="H39" s="241">
        <v>26845</v>
      </c>
      <c r="I39" s="242">
        <v>45510</v>
      </c>
    </row>
    <row r="40" spans="3:9" ht="12.75">
      <c r="C40" s="262">
        <v>44651</v>
      </c>
      <c r="D40" s="263">
        <v>218523</v>
      </c>
      <c r="E40" s="263">
        <v>420025</v>
      </c>
      <c r="F40" s="264">
        <v>638548</v>
      </c>
      <c r="G40" s="265">
        <v>19620</v>
      </c>
      <c r="H40" s="265">
        <v>28093</v>
      </c>
      <c r="I40" s="264">
        <v>47713</v>
      </c>
    </row>
    <row r="41" spans="3:9" ht="13.5" thickBot="1">
      <c r="C41" s="266">
        <v>44742</v>
      </c>
      <c r="D41" s="267" t="s">
        <v>129</v>
      </c>
      <c r="E41" s="267" t="s">
        <v>131</v>
      </c>
      <c r="F41" s="269">
        <v>691586</v>
      </c>
      <c r="G41" s="267" t="s">
        <v>132</v>
      </c>
      <c r="H41" s="267" t="s">
        <v>133</v>
      </c>
      <c r="I41" s="268" t="s">
        <v>134</v>
      </c>
    </row>
    <row r="42" spans="3:9" ht="12.75">
      <c r="C42" s="233"/>
      <c r="D42" s="233"/>
      <c r="E42" s="234"/>
      <c r="F42" s="234"/>
      <c r="G42" s="234"/>
      <c r="H42" s="234"/>
      <c r="I42" s="234"/>
    </row>
    <row r="43" spans="2:4" ht="12.75">
      <c r="B43" s="127"/>
      <c r="C43" s="181" t="s">
        <v>102</v>
      </c>
      <c r="D43" s="182"/>
    </row>
    <row r="44" ht="6.75" customHeight="1" thickBot="1"/>
    <row r="45" spans="3:9" ht="25.5" customHeight="1">
      <c r="C45" s="130" t="s">
        <v>67</v>
      </c>
      <c r="D45" s="131" t="s">
        <v>62</v>
      </c>
      <c r="E45" s="131" t="s">
        <v>63</v>
      </c>
      <c r="F45" s="131" t="s">
        <v>64</v>
      </c>
      <c r="G45" s="131" t="s">
        <v>65</v>
      </c>
      <c r="H45" s="131" t="s">
        <v>66</v>
      </c>
      <c r="I45" s="132" t="s">
        <v>5</v>
      </c>
    </row>
    <row r="46" spans="3:9" ht="21.75" customHeight="1">
      <c r="C46" s="133">
        <v>2012</v>
      </c>
      <c r="D46" s="134">
        <v>3</v>
      </c>
      <c r="E46" s="134">
        <v>5</v>
      </c>
      <c r="F46" s="134">
        <v>7</v>
      </c>
      <c r="G46" s="134">
        <v>7</v>
      </c>
      <c r="H46" s="134">
        <v>8</v>
      </c>
      <c r="I46" s="135">
        <f aca="true" t="shared" si="2" ref="I46:I56">SUM(D46:H46)</f>
        <v>30</v>
      </c>
    </row>
    <row r="47" spans="3:9" ht="12.75">
      <c r="C47" s="136">
        <v>2013</v>
      </c>
      <c r="D47" s="137">
        <v>3</v>
      </c>
      <c r="E47" s="137">
        <v>5</v>
      </c>
      <c r="F47" s="137">
        <v>7</v>
      </c>
      <c r="G47" s="137">
        <v>7</v>
      </c>
      <c r="H47" s="137">
        <v>8</v>
      </c>
      <c r="I47" s="138">
        <f t="shared" si="2"/>
        <v>30</v>
      </c>
    </row>
    <row r="48" spans="3:9" ht="23.25" customHeight="1">
      <c r="C48" s="133">
        <v>2014</v>
      </c>
      <c r="D48" s="134">
        <v>3</v>
      </c>
      <c r="E48" s="134">
        <v>5</v>
      </c>
      <c r="F48" s="134">
        <v>7</v>
      </c>
      <c r="G48" s="134">
        <v>7</v>
      </c>
      <c r="H48" s="134">
        <v>8</v>
      </c>
      <c r="I48" s="135">
        <f t="shared" si="2"/>
        <v>30</v>
      </c>
    </row>
    <row r="49" spans="3:9" ht="16.5" customHeight="1">
      <c r="C49" s="139">
        <v>42064</v>
      </c>
      <c r="D49" s="137">
        <v>3</v>
      </c>
      <c r="E49" s="137">
        <v>5</v>
      </c>
      <c r="F49" s="137">
        <v>7</v>
      </c>
      <c r="G49" s="137">
        <v>7</v>
      </c>
      <c r="H49" s="137">
        <v>8</v>
      </c>
      <c r="I49" s="138">
        <f t="shared" si="2"/>
        <v>30</v>
      </c>
    </row>
    <row r="50" spans="3:9" ht="21.75" customHeight="1">
      <c r="C50" s="140">
        <v>42156</v>
      </c>
      <c r="D50" s="134">
        <v>3</v>
      </c>
      <c r="E50" s="134">
        <v>5</v>
      </c>
      <c r="F50" s="134">
        <v>7</v>
      </c>
      <c r="G50" s="134">
        <v>7</v>
      </c>
      <c r="H50" s="134">
        <v>8</v>
      </c>
      <c r="I50" s="135">
        <f t="shared" si="2"/>
        <v>30</v>
      </c>
    </row>
    <row r="51" spans="3:9" ht="15" customHeight="1">
      <c r="C51" s="139">
        <v>42248</v>
      </c>
      <c r="D51" s="137">
        <v>3</v>
      </c>
      <c r="E51" s="137">
        <v>5</v>
      </c>
      <c r="F51" s="137">
        <v>7</v>
      </c>
      <c r="G51" s="137">
        <v>7</v>
      </c>
      <c r="H51" s="137">
        <v>8</v>
      </c>
      <c r="I51" s="138">
        <f t="shared" si="2"/>
        <v>30</v>
      </c>
    </row>
    <row r="52" spans="3:9" ht="17.25" customHeight="1">
      <c r="C52" s="140">
        <v>42339</v>
      </c>
      <c r="D52" s="134">
        <v>3</v>
      </c>
      <c r="E52" s="134">
        <v>5</v>
      </c>
      <c r="F52" s="134">
        <v>7</v>
      </c>
      <c r="G52" s="134">
        <v>7</v>
      </c>
      <c r="H52" s="134">
        <v>8</v>
      </c>
      <c r="I52" s="135">
        <f t="shared" si="2"/>
        <v>30</v>
      </c>
    </row>
    <row r="53" spans="3:9" ht="16.5" customHeight="1">
      <c r="C53" s="139">
        <v>42430</v>
      </c>
      <c r="D53" s="137">
        <v>3</v>
      </c>
      <c r="E53" s="137">
        <v>5</v>
      </c>
      <c r="F53" s="137">
        <v>7</v>
      </c>
      <c r="G53" s="137">
        <v>7</v>
      </c>
      <c r="H53" s="137">
        <v>8</v>
      </c>
      <c r="I53" s="138">
        <f t="shared" si="2"/>
        <v>30</v>
      </c>
    </row>
    <row r="54" spans="3:9" ht="19.5" customHeight="1">
      <c r="C54" s="140">
        <v>42522</v>
      </c>
      <c r="D54" s="134">
        <v>3</v>
      </c>
      <c r="E54" s="134">
        <v>5</v>
      </c>
      <c r="F54" s="134">
        <v>7</v>
      </c>
      <c r="G54" s="134">
        <v>7</v>
      </c>
      <c r="H54" s="134">
        <v>8</v>
      </c>
      <c r="I54" s="135">
        <f t="shared" si="2"/>
        <v>30</v>
      </c>
    </row>
    <row r="55" spans="3:9" ht="18" customHeight="1">
      <c r="C55" s="139">
        <v>42614</v>
      </c>
      <c r="D55" s="137">
        <v>3</v>
      </c>
      <c r="E55" s="137">
        <v>5</v>
      </c>
      <c r="F55" s="137">
        <v>7</v>
      </c>
      <c r="G55" s="137">
        <v>7</v>
      </c>
      <c r="H55" s="137">
        <v>8</v>
      </c>
      <c r="I55" s="138">
        <f t="shared" si="2"/>
        <v>30</v>
      </c>
    </row>
    <row r="56" spans="3:9" ht="17.25" customHeight="1">
      <c r="C56" s="140">
        <v>42705</v>
      </c>
      <c r="D56" s="134">
        <v>3</v>
      </c>
      <c r="E56" s="134">
        <v>5</v>
      </c>
      <c r="F56" s="134">
        <v>7</v>
      </c>
      <c r="G56" s="134">
        <v>7</v>
      </c>
      <c r="H56" s="134">
        <v>8</v>
      </c>
      <c r="I56" s="135">
        <f t="shared" si="2"/>
        <v>30</v>
      </c>
    </row>
    <row r="57" spans="3:9" ht="18" customHeight="1">
      <c r="C57" s="139">
        <v>42825</v>
      </c>
      <c r="D57" s="137">
        <v>3</v>
      </c>
      <c r="E57" s="137">
        <v>5</v>
      </c>
      <c r="F57" s="137">
        <v>7</v>
      </c>
      <c r="G57" s="137">
        <v>7</v>
      </c>
      <c r="H57" s="137">
        <v>8</v>
      </c>
      <c r="I57" s="138">
        <v>30</v>
      </c>
    </row>
    <row r="58" spans="3:9" ht="19.5" customHeight="1">
      <c r="C58" s="140">
        <v>42916</v>
      </c>
      <c r="D58" s="134">
        <v>3</v>
      </c>
      <c r="E58" s="134">
        <v>5</v>
      </c>
      <c r="F58" s="134">
        <v>7</v>
      </c>
      <c r="G58" s="134">
        <v>7</v>
      </c>
      <c r="H58" s="134">
        <v>8</v>
      </c>
      <c r="I58" s="135">
        <v>30</v>
      </c>
    </row>
    <row r="59" spans="3:9" ht="12.75">
      <c r="C59" s="139">
        <v>42979</v>
      </c>
      <c r="D59" s="137">
        <v>3</v>
      </c>
      <c r="E59" s="137">
        <v>5</v>
      </c>
      <c r="F59" s="137">
        <v>7</v>
      </c>
      <c r="G59" s="137">
        <v>7</v>
      </c>
      <c r="H59" s="137">
        <v>8</v>
      </c>
      <c r="I59" s="138">
        <v>30</v>
      </c>
    </row>
    <row r="60" spans="3:9" ht="15.75" customHeight="1" thickBot="1">
      <c r="C60" s="141">
        <v>43070</v>
      </c>
      <c r="D60" s="142">
        <v>3</v>
      </c>
      <c r="E60" s="142">
        <v>5</v>
      </c>
      <c r="F60" s="142">
        <v>7</v>
      </c>
      <c r="G60" s="142">
        <v>7</v>
      </c>
      <c r="H60" s="142">
        <v>8</v>
      </c>
      <c r="I60" s="143">
        <v>30</v>
      </c>
    </row>
    <row r="61" spans="3:9" ht="19.5" customHeight="1" thickBot="1">
      <c r="C61" s="144">
        <v>43160</v>
      </c>
      <c r="D61" s="145">
        <v>3</v>
      </c>
      <c r="E61" s="145">
        <v>5</v>
      </c>
      <c r="F61" s="145">
        <v>7</v>
      </c>
      <c r="G61" s="145">
        <v>7</v>
      </c>
      <c r="H61" s="145">
        <v>8</v>
      </c>
      <c r="I61" s="146">
        <v>30</v>
      </c>
    </row>
    <row r="62" spans="3:9" ht="16.5" customHeight="1">
      <c r="C62" s="147">
        <v>43281</v>
      </c>
      <c r="D62" s="148">
        <v>3</v>
      </c>
      <c r="E62" s="148">
        <v>5</v>
      </c>
      <c r="F62" s="148">
        <v>7</v>
      </c>
      <c r="G62" s="148">
        <v>7</v>
      </c>
      <c r="H62" s="148">
        <v>8</v>
      </c>
      <c r="I62" s="149">
        <v>30</v>
      </c>
    </row>
    <row r="63" spans="3:9" ht="18.75" customHeight="1">
      <c r="C63" s="150">
        <v>43361</v>
      </c>
      <c r="D63" s="151">
        <v>3</v>
      </c>
      <c r="E63" s="151">
        <v>5</v>
      </c>
      <c r="F63" s="151">
        <v>7</v>
      </c>
      <c r="G63" s="151">
        <v>7</v>
      </c>
      <c r="H63" s="151">
        <v>8</v>
      </c>
      <c r="I63" s="152">
        <v>30</v>
      </c>
    </row>
    <row r="64" spans="3:9" ht="24" customHeight="1">
      <c r="C64" s="153">
        <v>43452</v>
      </c>
      <c r="D64" s="154">
        <v>3</v>
      </c>
      <c r="E64" s="154">
        <v>5</v>
      </c>
      <c r="F64" s="154">
        <v>7</v>
      </c>
      <c r="G64" s="154">
        <v>7</v>
      </c>
      <c r="H64" s="154">
        <v>8</v>
      </c>
      <c r="I64" s="155">
        <v>30</v>
      </c>
    </row>
    <row r="65" spans="3:9" ht="18" customHeight="1" thickBot="1">
      <c r="C65" s="144">
        <v>43543</v>
      </c>
      <c r="D65" s="137">
        <v>3</v>
      </c>
      <c r="E65" s="137">
        <v>5</v>
      </c>
      <c r="F65" s="137">
        <v>7</v>
      </c>
      <c r="G65" s="137">
        <v>7</v>
      </c>
      <c r="H65" s="137">
        <v>8</v>
      </c>
      <c r="I65" s="137">
        <f aca="true" t="shared" si="3" ref="I65:I71">SUM(D65:H65)</f>
        <v>30</v>
      </c>
    </row>
    <row r="66" spans="3:9" ht="17.25" customHeight="1">
      <c r="C66" s="153">
        <v>43635</v>
      </c>
      <c r="D66" s="148">
        <v>3</v>
      </c>
      <c r="E66" s="148">
        <v>5</v>
      </c>
      <c r="F66" s="148">
        <v>7</v>
      </c>
      <c r="G66" s="148">
        <v>7</v>
      </c>
      <c r="H66" s="148">
        <v>8</v>
      </c>
      <c r="I66" s="149">
        <f t="shared" si="3"/>
        <v>30</v>
      </c>
    </row>
    <row r="67" spans="3:9" ht="18.75" customHeight="1">
      <c r="C67" s="150">
        <v>43727</v>
      </c>
      <c r="D67" s="151">
        <v>3</v>
      </c>
      <c r="E67" s="151">
        <v>5</v>
      </c>
      <c r="F67" s="151">
        <v>7</v>
      </c>
      <c r="G67" s="151">
        <v>7</v>
      </c>
      <c r="H67" s="151">
        <v>8</v>
      </c>
      <c r="I67" s="151">
        <f t="shared" si="3"/>
        <v>30</v>
      </c>
    </row>
    <row r="68" spans="3:9" ht="24.75" customHeight="1">
      <c r="C68" s="153">
        <v>43818</v>
      </c>
      <c r="D68" s="148">
        <v>3</v>
      </c>
      <c r="E68" s="148">
        <v>5</v>
      </c>
      <c r="F68" s="148">
        <v>7</v>
      </c>
      <c r="G68" s="148">
        <v>7</v>
      </c>
      <c r="H68" s="148">
        <v>8</v>
      </c>
      <c r="I68" s="149">
        <f t="shared" si="3"/>
        <v>30</v>
      </c>
    </row>
    <row r="69" spans="3:9" ht="21" customHeight="1">
      <c r="C69" s="150">
        <v>43909</v>
      </c>
      <c r="D69" s="151">
        <v>3</v>
      </c>
      <c r="E69" s="151">
        <v>5</v>
      </c>
      <c r="F69" s="151">
        <v>7</v>
      </c>
      <c r="G69" s="151">
        <v>7</v>
      </c>
      <c r="H69" s="151">
        <v>8</v>
      </c>
      <c r="I69" s="151">
        <f t="shared" si="3"/>
        <v>30</v>
      </c>
    </row>
    <row r="70" spans="3:9" ht="24" customHeight="1">
      <c r="C70" s="153">
        <v>44001</v>
      </c>
      <c r="D70" s="148">
        <v>3</v>
      </c>
      <c r="E70" s="148">
        <v>5</v>
      </c>
      <c r="F70" s="148">
        <v>7</v>
      </c>
      <c r="G70" s="148">
        <v>7</v>
      </c>
      <c r="H70" s="148">
        <v>8</v>
      </c>
      <c r="I70" s="149">
        <f t="shared" si="3"/>
        <v>30</v>
      </c>
    </row>
    <row r="71" spans="3:9" ht="17.25" customHeight="1">
      <c r="C71" s="150">
        <v>44093</v>
      </c>
      <c r="D71" s="151">
        <v>3</v>
      </c>
      <c r="E71" s="151">
        <v>5</v>
      </c>
      <c r="F71" s="151">
        <v>7</v>
      </c>
      <c r="G71" s="151">
        <v>7</v>
      </c>
      <c r="H71" s="151">
        <v>8</v>
      </c>
      <c r="I71" s="151">
        <f t="shared" si="3"/>
        <v>30</v>
      </c>
    </row>
    <row r="72" spans="3:9" ht="21" customHeight="1">
      <c r="C72" s="153">
        <v>44184</v>
      </c>
      <c r="D72" s="154">
        <v>3</v>
      </c>
      <c r="E72" s="154">
        <v>5</v>
      </c>
      <c r="F72" s="154">
        <v>7</v>
      </c>
      <c r="G72" s="154">
        <v>7</v>
      </c>
      <c r="H72" s="154">
        <v>8</v>
      </c>
      <c r="I72" s="154">
        <f>SUM(D72:H72)</f>
        <v>30</v>
      </c>
    </row>
    <row r="73" spans="3:9" ht="16.5" customHeight="1">
      <c r="C73" s="183">
        <v>44276</v>
      </c>
      <c r="D73" s="184">
        <v>3</v>
      </c>
      <c r="E73" s="184">
        <v>5</v>
      </c>
      <c r="F73" s="184">
        <v>7</v>
      </c>
      <c r="G73" s="184">
        <v>7</v>
      </c>
      <c r="H73" s="184">
        <v>8</v>
      </c>
      <c r="I73" s="184">
        <v>30</v>
      </c>
    </row>
    <row r="74" spans="3:9" ht="18" customHeight="1">
      <c r="C74" s="226">
        <v>44377</v>
      </c>
      <c r="D74" s="227">
        <v>3</v>
      </c>
      <c r="E74" s="227">
        <v>5</v>
      </c>
      <c r="F74" s="227">
        <v>7</v>
      </c>
      <c r="G74" s="227">
        <v>7</v>
      </c>
      <c r="H74" s="227">
        <v>8</v>
      </c>
      <c r="I74" s="227">
        <v>30</v>
      </c>
    </row>
    <row r="75" spans="3:9" ht="12.75">
      <c r="C75" s="228">
        <v>44469</v>
      </c>
      <c r="D75" s="184">
        <v>3</v>
      </c>
      <c r="E75" s="184">
        <v>5</v>
      </c>
      <c r="F75" s="184">
        <v>7</v>
      </c>
      <c r="G75" s="184">
        <v>7</v>
      </c>
      <c r="H75" s="184">
        <v>8</v>
      </c>
      <c r="I75" s="184">
        <v>30</v>
      </c>
    </row>
    <row r="76" spans="3:34" s="255" customFormat="1" ht="12.75">
      <c r="C76" s="253">
        <v>44561</v>
      </c>
      <c r="D76" s="254">
        <v>3</v>
      </c>
      <c r="E76" s="254">
        <v>5</v>
      </c>
      <c r="F76" s="254">
        <v>7</v>
      </c>
      <c r="G76" s="254">
        <v>7</v>
      </c>
      <c r="H76" s="254">
        <v>8</v>
      </c>
      <c r="I76" s="254">
        <v>30</v>
      </c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</row>
    <row r="77" spans="3:34" ht="12.75">
      <c r="C77" s="228">
        <v>44651</v>
      </c>
      <c r="D77" s="184">
        <v>3</v>
      </c>
      <c r="E77" s="184">
        <v>5</v>
      </c>
      <c r="F77" s="184">
        <v>7</v>
      </c>
      <c r="G77" s="184">
        <v>7</v>
      </c>
      <c r="H77" s="184">
        <v>8</v>
      </c>
      <c r="I77" s="184">
        <v>30</v>
      </c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</row>
    <row r="78" spans="3:9" ht="12.75">
      <c r="C78" s="253">
        <v>44742</v>
      </c>
      <c r="D78" s="254">
        <v>3</v>
      </c>
      <c r="E78" s="254">
        <v>5</v>
      </c>
      <c r="F78" s="254">
        <v>7</v>
      </c>
      <c r="G78" s="254">
        <v>7</v>
      </c>
      <c r="H78" s="254">
        <v>8</v>
      </c>
      <c r="I78" s="254">
        <v>30</v>
      </c>
    </row>
    <row r="80" spans="2:4" ht="12.75">
      <c r="B80" s="127"/>
      <c r="C80" s="181" t="s">
        <v>103</v>
      </c>
      <c r="D80" s="182"/>
    </row>
    <row r="82" spans="2:9" ht="12.75">
      <c r="B82" s="288" t="s">
        <v>71</v>
      </c>
      <c r="C82" s="296" t="s">
        <v>99</v>
      </c>
      <c r="D82" s="296"/>
      <c r="E82" s="296"/>
      <c r="F82" s="296"/>
      <c r="G82" s="296"/>
      <c r="H82" s="296"/>
      <c r="I82" s="296"/>
    </row>
    <row r="83" spans="2:9" ht="12.75">
      <c r="B83" s="289"/>
      <c r="C83" s="296"/>
      <c r="D83" s="296"/>
      <c r="E83" s="296"/>
      <c r="F83" s="296"/>
      <c r="G83" s="296"/>
      <c r="H83" s="296"/>
      <c r="I83" s="296"/>
    </row>
    <row r="84" spans="2:8" ht="28.5" customHeight="1">
      <c r="B84" s="290"/>
      <c r="C84" s="297" t="s">
        <v>96</v>
      </c>
      <c r="D84" s="297"/>
      <c r="E84" s="297"/>
      <c r="F84" s="298" t="s">
        <v>97</v>
      </c>
      <c r="G84" s="298"/>
      <c r="H84" s="298"/>
    </row>
    <row r="85" spans="2:8" ht="12.75" customHeight="1">
      <c r="B85" s="172"/>
      <c r="C85" s="175" t="s">
        <v>68</v>
      </c>
      <c r="D85" s="176" t="s">
        <v>69</v>
      </c>
      <c r="E85" s="176" t="s">
        <v>98</v>
      </c>
      <c r="F85" s="176" t="s">
        <v>68</v>
      </c>
      <c r="G85" s="176" t="s">
        <v>69</v>
      </c>
      <c r="H85" s="176" t="s">
        <v>70</v>
      </c>
    </row>
    <row r="86" spans="2:8" ht="14.25">
      <c r="B86" s="177">
        <v>44002</v>
      </c>
      <c r="C86" s="178">
        <v>14217</v>
      </c>
      <c r="D86" s="178">
        <v>29127</v>
      </c>
      <c r="E86" s="179">
        <v>43344</v>
      </c>
      <c r="F86" s="180">
        <v>308</v>
      </c>
      <c r="G86" s="178">
        <v>2896</v>
      </c>
      <c r="H86" s="179">
        <v>3204</v>
      </c>
    </row>
    <row r="87" spans="2:8" ht="14.25">
      <c r="B87" s="150">
        <v>44094</v>
      </c>
      <c r="C87" s="173">
        <v>15421</v>
      </c>
      <c r="D87" s="173">
        <v>34844</v>
      </c>
      <c r="E87" s="174">
        <f>D87+C87</f>
        <v>50265</v>
      </c>
      <c r="F87" s="173">
        <v>821</v>
      </c>
      <c r="G87" s="173">
        <v>4009</v>
      </c>
      <c r="H87" s="174">
        <f>G87+F87</f>
        <v>4830</v>
      </c>
    </row>
    <row r="88" spans="2:8" ht="16.5" customHeight="1">
      <c r="B88" s="177">
        <v>44185</v>
      </c>
      <c r="C88" s="178" t="s">
        <v>100</v>
      </c>
      <c r="D88" s="178">
        <v>35314</v>
      </c>
      <c r="E88" s="179">
        <v>51275</v>
      </c>
      <c r="F88" s="180" t="s">
        <v>101</v>
      </c>
      <c r="G88" s="178">
        <v>4926</v>
      </c>
      <c r="H88" s="179">
        <v>6172</v>
      </c>
    </row>
    <row r="89" spans="2:8" ht="14.25">
      <c r="B89" s="183">
        <v>44276</v>
      </c>
      <c r="C89" s="173">
        <v>16280.096</v>
      </c>
      <c r="D89" s="173">
        <v>35566.904</v>
      </c>
      <c r="E89" s="174">
        <f>D89+C89</f>
        <v>51847</v>
      </c>
      <c r="F89" s="173">
        <v>347</v>
      </c>
      <c r="G89" s="173">
        <v>2829</v>
      </c>
      <c r="H89" s="174">
        <f>G89+F89</f>
        <v>3176</v>
      </c>
    </row>
    <row r="90" spans="2:8" ht="14.25">
      <c r="B90" s="177">
        <v>44377</v>
      </c>
      <c r="C90" s="178" t="s">
        <v>110</v>
      </c>
      <c r="D90" s="229" t="s">
        <v>111</v>
      </c>
      <c r="E90" s="230" t="s">
        <v>112</v>
      </c>
      <c r="F90" s="231" t="s">
        <v>113</v>
      </c>
      <c r="G90" s="232" t="s">
        <v>114</v>
      </c>
      <c r="H90" s="179">
        <v>4211</v>
      </c>
    </row>
    <row r="91" spans="2:8" ht="14.25">
      <c r="B91" s="183">
        <v>44469</v>
      </c>
      <c r="C91" s="173" t="s">
        <v>118</v>
      </c>
      <c r="D91" s="185" t="s">
        <v>119</v>
      </c>
      <c r="E91" s="235">
        <v>65244</v>
      </c>
      <c r="F91" s="173">
        <v>811</v>
      </c>
      <c r="G91" s="236">
        <v>3987</v>
      </c>
      <c r="H91" s="174">
        <v>4798</v>
      </c>
    </row>
    <row r="92" spans="2:8" ht="14.25">
      <c r="B92" s="183">
        <v>44561</v>
      </c>
      <c r="C92" s="173">
        <v>21550</v>
      </c>
      <c r="D92" s="173">
        <v>44932</v>
      </c>
      <c r="E92" s="235">
        <v>66482</v>
      </c>
      <c r="F92" s="173">
        <v>2100</v>
      </c>
      <c r="G92" s="173">
        <v>3336</v>
      </c>
      <c r="H92" s="235">
        <v>5436</v>
      </c>
    </row>
    <row r="93" spans="2:8" ht="14.25">
      <c r="B93" s="177">
        <v>44640</v>
      </c>
      <c r="C93" s="178">
        <v>20904</v>
      </c>
      <c r="D93" s="178">
        <v>43217</v>
      </c>
      <c r="E93" s="179">
        <v>64121</v>
      </c>
      <c r="F93" s="180">
        <v>312</v>
      </c>
      <c r="G93" s="178">
        <v>2891</v>
      </c>
      <c r="H93" s="179">
        <v>3203</v>
      </c>
    </row>
    <row r="94" spans="2:8" ht="14.25">
      <c r="B94" s="228">
        <v>44732</v>
      </c>
      <c r="C94" s="237">
        <f>'[1]contributors  '!$F$17</f>
        <v>11731</v>
      </c>
      <c r="D94" s="237">
        <f>'[1]contributors  '!$G$17</f>
        <v>25265</v>
      </c>
      <c r="E94" s="238">
        <f>C94+D94</f>
        <v>36996</v>
      </c>
      <c r="F94" s="239">
        <f>'[1]beneficiaries '!$F$18</f>
        <v>1280</v>
      </c>
      <c r="G94" s="237">
        <f>'[1]beneficiaries '!$G$18</f>
        <v>4137</v>
      </c>
      <c r="H94" s="238">
        <f>F94+G94</f>
        <v>5417</v>
      </c>
    </row>
    <row r="103" spans="2:8" ht="15.75" thickBot="1">
      <c r="B103" s="165" t="s">
        <v>122</v>
      </c>
      <c r="C103" s="126"/>
      <c r="D103" s="126"/>
      <c r="E103" s="59"/>
      <c r="F103" s="59"/>
      <c r="G103" s="59"/>
      <c r="H103" s="59"/>
    </row>
    <row r="104" spans="2:8" ht="12.75">
      <c r="B104" s="283" t="s">
        <v>67</v>
      </c>
      <c r="C104" s="285" t="s">
        <v>123</v>
      </c>
      <c r="D104" s="285"/>
      <c r="E104" s="286"/>
      <c r="F104" s="285" t="s">
        <v>124</v>
      </c>
      <c r="G104" s="286"/>
      <c r="H104" s="287"/>
    </row>
    <row r="105" spans="2:8" ht="12.75">
      <c r="B105" s="284"/>
      <c r="C105" s="243" t="s">
        <v>68</v>
      </c>
      <c r="D105" s="243" t="s">
        <v>69</v>
      </c>
      <c r="E105" s="243" t="s">
        <v>70</v>
      </c>
      <c r="F105" s="243" t="s">
        <v>68</v>
      </c>
      <c r="G105" s="243" t="s">
        <v>69</v>
      </c>
      <c r="H105" s="244" t="s">
        <v>70</v>
      </c>
    </row>
    <row r="106" spans="2:8" ht="12.75">
      <c r="B106" s="245">
        <v>43830</v>
      </c>
      <c r="C106" s="257"/>
      <c r="D106" s="257"/>
      <c r="E106" s="270">
        <v>127768</v>
      </c>
      <c r="F106" s="257"/>
      <c r="G106" s="257"/>
      <c r="H106" s="276" t="s">
        <v>125</v>
      </c>
    </row>
    <row r="107" spans="2:8" ht="12.75">
      <c r="B107" s="246">
        <v>44196</v>
      </c>
      <c r="C107" s="249"/>
      <c r="D107" s="249"/>
      <c r="E107" s="271" t="s">
        <v>126</v>
      </c>
      <c r="F107" s="249"/>
      <c r="G107" s="249"/>
      <c r="H107" s="277"/>
    </row>
    <row r="108" spans="2:8" ht="12.75">
      <c r="B108" s="245">
        <v>44377</v>
      </c>
      <c r="C108" s="281">
        <v>562848</v>
      </c>
      <c r="D108" s="247">
        <v>572300</v>
      </c>
      <c r="E108" s="282">
        <v>1135148</v>
      </c>
      <c r="F108" s="247">
        <v>39</v>
      </c>
      <c r="G108" s="247">
        <v>65</v>
      </c>
      <c r="H108" s="278">
        <v>104</v>
      </c>
    </row>
    <row r="109" spans="2:8" ht="12.75">
      <c r="B109" s="246">
        <v>44469</v>
      </c>
      <c r="C109" s="248">
        <v>627298</v>
      </c>
      <c r="D109" s="248">
        <v>618370</v>
      </c>
      <c r="E109" s="272">
        <v>1245668</v>
      </c>
      <c r="F109" s="249">
        <v>107</v>
      </c>
      <c r="G109" s="249">
        <v>194</v>
      </c>
      <c r="H109" s="277">
        <v>301</v>
      </c>
    </row>
    <row r="110" spans="2:8" ht="13.5" thickBot="1">
      <c r="B110" s="245">
        <v>44561</v>
      </c>
      <c r="C110" s="250">
        <v>697405.62</v>
      </c>
      <c r="D110" s="250">
        <v>725971.38</v>
      </c>
      <c r="E110" s="273">
        <v>1423377</v>
      </c>
      <c r="F110" s="250">
        <v>324</v>
      </c>
      <c r="G110" s="250">
        <v>237</v>
      </c>
      <c r="H110" s="273">
        <v>561</v>
      </c>
    </row>
    <row r="111" spans="2:8" ht="13.5" thickBot="1">
      <c r="B111" s="252">
        <v>44642</v>
      </c>
      <c r="C111" s="258">
        <v>811253</v>
      </c>
      <c r="D111" s="261" t="s">
        <v>130</v>
      </c>
      <c r="E111" s="274">
        <v>1597617</v>
      </c>
      <c r="F111" s="259">
        <v>446</v>
      </c>
      <c r="G111" s="259">
        <v>596</v>
      </c>
      <c r="H111" s="279">
        <v>1042</v>
      </c>
    </row>
    <row r="112" spans="2:8" ht="13.5" thickBot="1">
      <c r="B112" s="251">
        <v>44734</v>
      </c>
      <c r="C112" s="260" t="s">
        <v>127</v>
      </c>
      <c r="D112" s="260" t="s">
        <v>128</v>
      </c>
      <c r="E112" s="275">
        <v>1953249</v>
      </c>
      <c r="F112" s="260">
        <v>724</v>
      </c>
      <c r="G112" s="260" t="s">
        <v>120</v>
      </c>
      <c r="H112" s="280" t="s">
        <v>121</v>
      </c>
    </row>
  </sheetData>
  <sheetProtection/>
  <mergeCells count="10">
    <mergeCell ref="B104:B105"/>
    <mergeCell ref="C104:E104"/>
    <mergeCell ref="F104:H104"/>
    <mergeCell ref="B82:B84"/>
    <mergeCell ref="D7:F7"/>
    <mergeCell ref="G7:I7"/>
    <mergeCell ref="C7:C8"/>
    <mergeCell ref="C82:I83"/>
    <mergeCell ref="C84:E84"/>
    <mergeCell ref="F84:H84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299" t="s">
        <v>51</v>
      </c>
      <c r="C3" s="301">
        <v>42369</v>
      </c>
      <c r="D3" s="301"/>
      <c r="E3" s="301"/>
      <c r="F3" s="302">
        <v>42735</v>
      </c>
      <c r="G3" s="301"/>
      <c r="H3" s="303"/>
      <c r="J3" s="304" t="s">
        <v>61</v>
      </c>
      <c r="K3" s="302">
        <v>42369</v>
      </c>
      <c r="L3" s="303"/>
      <c r="M3" s="302">
        <v>42735</v>
      </c>
      <c r="N3" s="303"/>
    </row>
    <row r="4" spans="2:14" ht="16.5" customHeight="1" thickBot="1">
      <c r="B4" s="300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05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99" t="s">
        <v>58</v>
      </c>
      <c r="C10" s="301">
        <v>42369</v>
      </c>
      <c r="D10" s="301"/>
      <c r="E10" s="301"/>
      <c r="F10" s="302">
        <v>42735</v>
      </c>
      <c r="G10" s="301"/>
      <c r="H10" s="30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00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2022-09-22T12:50:41Z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